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3040" windowHeight="9060"/>
  </bookViews>
  <sheets>
    <sheet name="Sheet1" sheetId="1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0" i="1" l="1"/>
  <c r="K30" i="1"/>
  <c r="H30" i="1"/>
  <c r="E30" i="1"/>
  <c r="M26" i="1"/>
  <c r="K26" i="1"/>
  <c r="N26" i="1" s="1"/>
  <c r="H26" i="1"/>
  <c r="E26" i="1"/>
  <c r="M11" i="1"/>
  <c r="K11" i="1"/>
  <c r="H11" i="1"/>
  <c r="E11" i="1"/>
  <c r="M78" i="1"/>
  <c r="K78" i="1"/>
  <c r="H78" i="1"/>
  <c r="E78" i="1"/>
  <c r="N78" i="1" s="1"/>
  <c r="M46" i="1"/>
  <c r="K46" i="1"/>
  <c r="H46" i="1"/>
  <c r="E46" i="1"/>
  <c r="M14" i="1"/>
  <c r="K14" i="1"/>
  <c r="H14" i="1"/>
  <c r="E14" i="1"/>
  <c r="M31" i="1"/>
  <c r="N31" i="1" s="1"/>
  <c r="K31" i="1"/>
  <c r="H31" i="1"/>
  <c r="E31" i="1"/>
  <c r="M79" i="1"/>
  <c r="K79" i="1"/>
  <c r="H79" i="1"/>
  <c r="E79" i="1"/>
  <c r="M80" i="1"/>
  <c r="K80" i="1"/>
  <c r="H80" i="1"/>
  <c r="E80" i="1"/>
  <c r="M91" i="1"/>
  <c r="K91" i="1"/>
  <c r="H91" i="1"/>
  <c r="E91" i="1"/>
  <c r="M45" i="1"/>
  <c r="K45" i="1"/>
  <c r="H45" i="1"/>
  <c r="E45" i="1"/>
  <c r="M39" i="1"/>
  <c r="K39" i="1"/>
  <c r="H39" i="1"/>
  <c r="E39" i="1"/>
  <c r="N39" i="1" s="1"/>
  <c r="M13" i="1"/>
  <c r="K13" i="1"/>
  <c r="H13" i="1"/>
  <c r="E13" i="1"/>
  <c r="M57" i="1"/>
  <c r="K57" i="1"/>
  <c r="H57" i="1"/>
  <c r="E57" i="1"/>
  <c r="N57" i="1" s="1"/>
  <c r="M93" i="1"/>
  <c r="K93" i="1"/>
  <c r="H93" i="1"/>
  <c r="E93" i="1"/>
  <c r="M92" i="1"/>
  <c r="K92" i="1"/>
  <c r="H92" i="1"/>
  <c r="E92" i="1"/>
  <c r="N92" i="1" s="1"/>
  <c r="M59" i="1"/>
  <c r="K59" i="1"/>
  <c r="H59" i="1"/>
  <c r="E59" i="1"/>
  <c r="N59" i="1" s="1"/>
  <c r="M95" i="1"/>
  <c r="K95" i="1"/>
  <c r="H95" i="1"/>
  <c r="E95" i="1"/>
  <c r="M22" i="1"/>
  <c r="K22" i="1"/>
  <c r="H22" i="1"/>
  <c r="E22" i="1"/>
  <c r="N22" i="1" s="1"/>
  <c r="M77" i="1"/>
  <c r="K77" i="1"/>
  <c r="H77" i="1"/>
  <c r="E77" i="1"/>
  <c r="N77" i="1" s="1"/>
  <c r="M87" i="1"/>
  <c r="K87" i="1"/>
  <c r="H87" i="1"/>
  <c r="N87" i="1" s="1"/>
  <c r="E87" i="1"/>
  <c r="M5" i="1"/>
  <c r="K5" i="1"/>
  <c r="H5" i="1"/>
  <c r="E5" i="1"/>
  <c r="M71" i="1"/>
  <c r="K71" i="1"/>
  <c r="H71" i="1"/>
  <c r="E71" i="1"/>
  <c r="M69" i="1"/>
  <c r="K69" i="1"/>
  <c r="H69" i="1"/>
  <c r="E69" i="1"/>
  <c r="M8" i="1"/>
  <c r="K8" i="1"/>
  <c r="H8" i="1"/>
  <c r="E8" i="1"/>
  <c r="M64" i="1"/>
  <c r="K64" i="1"/>
  <c r="H64" i="1"/>
  <c r="E64" i="1"/>
  <c r="M20" i="1"/>
  <c r="K20" i="1"/>
  <c r="H20" i="1"/>
  <c r="E20" i="1"/>
  <c r="M34" i="1"/>
  <c r="K34" i="1"/>
  <c r="H34" i="1"/>
  <c r="E34" i="1"/>
  <c r="N34" i="1" s="1"/>
  <c r="M47" i="1"/>
  <c r="K47" i="1"/>
  <c r="H47" i="1"/>
  <c r="E47" i="1"/>
  <c r="M61" i="1"/>
  <c r="K61" i="1"/>
  <c r="H61" i="1"/>
  <c r="E61" i="1"/>
  <c r="M66" i="1"/>
  <c r="K66" i="1"/>
  <c r="H66" i="1"/>
  <c r="E66" i="1"/>
  <c r="M84" i="1"/>
  <c r="K84" i="1"/>
  <c r="H84" i="1"/>
  <c r="E84" i="1"/>
  <c r="M23" i="1"/>
  <c r="K23" i="1"/>
  <c r="H23" i="1"/>
  <c r="E23" i="1"/>
  <c r="M75" i="1"/>
  <c r="K75" i="1"/>
  <c r="N75" i="1" s="1"/>
  <c r="H75" i="1"/>
  <c r="E75" i="1"/>
  <c r="M25" i="1"/>
  <c r="K25" i="1"/>
  <c r="H25" i="1"/>
  <c r="E25" i="1"/>
  <c r="M36" i="1"/>
  <c r="K36" i="1"/>
  <c r="N36" i="1" s="1"/>
  <c r="H36" i="1"/>
  <c r="E36" i="1"/>
  <c r="M38" i="1"/>
  <c r="K38" i="1"/>
  <c r="H38" i="1"/>
  <c r="E38" i="1"/>
  <c r="M33" i="1"/>
  <c r="K33" i="1"/>
  <c r="H33" i="1"/>
  <c r="E33" i="1"/>
  <c r="M10" i="1"/>
  <c r="N10" i="1" s="1"/>
  <c r="K10" i="1"/>
  <c r="H10" i="1"/>
  <c r="E10" i="1"/>
  <c r="M65" i="1"/>
  <c r="K65" i="1"/>
  <c r="H65" i="1"/>
  <c r="E65" i="1"/>
  <c r="M7" i="1"/>
  <c r="K7" i="1"/>
  <c r="H7" i="1"/>
  <c r="E7" i="1"/>
  <c r="M28" i="1"/>
  <c r="K28" i="1"/>
  <c r="H28" i="1"/>
  <c r="E28" i="1"/>
  <c r="M16" i="1"/>
  <c r="K16" i="1"/>
  <c r="H16" i="1"/>
  <c r="E16" i="1"/>
  <c r="M19" i="1"/>
  <c r="K19" i="1"/>
  <c r="H19" i="1"/>
  <c r="E19" i="1"/>
  <c r="N19" i="1" s="1"/>
  <c r="M67" i="1"/>
  <c r="K67" i="1"/>
  <c r="H67" i="1"/>
  <c r="E67" i="1"/>
  <c r="N67" i="1" l="1"/>
  <c r="N16" i="1"/>
  <c r="N7" i="1"/>
  <c r="N64" i="1"/>
  <c r="N79" i="1"/>
  <c r="N14" i="1"/>
  <c r="N38" i="1"/>
  <c r="N25" i="1"/>
  <c r="N23" i="1"/>
  <c r="N95" i="1"/>
  <c r="N47" i="1"/>
  <c r="N20" i="1"/>
  <c r="N8" i="1"/>
  <c r="N91" i="1"/>
  <c r="N65" i="1"/>
  <c r="N33" i="1"/>
  <c r="N66" i="1"/>
  <c r="N13" i="1"/>
  <c r="N45" i="1"/>
  <c r="N80" i="1"/>
  <c r="N84" i="1"/>
  <c r="N61" i="1"/>
  <c r="N71" i="1"/>
  <c r="N46" i="1"/>
  <c r="N11" i="1"/>
  <c r="N30" i="1"/>
  <c r="N28" i="1"/>
  <c r="N69" i="1"/>
  <c r="N5" i="1"/>
  <c r="N93" i="1"/>
</calcChain>
</file>

<file path=xl/sharedStrings.xml><?xml version="1.0" encoding="utf-8"?>
<sst xmlns="http://schemas.openxmlformats.org/spreadsheetml/2006/main" count="297" uniqueCount="118">
  <si>
    <t xml:space="preserve">  新余学院学生综合素质测评成绩登记表</t>
  </si>
  <si>
    <t xml:space="preserve"> 二级学院：新能源科学与工程　专业：材料科学与工程   年级班级：2022级  测评时间：2023-2024学年     班主任：丁红</t>
  </si>
  <si>
    <t>序号</t>
  </si>
  <si>
    <t>学号</t>
  </si>
  <si>
    <t>姓 名</t>
  </si>
  <si>
    <t>德育测评成绩</t>
  </si>
  <si>
    <t>智育测评成绩</t>
  </si>
  <si>
    <t>注：X1、X2为同一学年两个学期的平均学分绩点，Z5=X2-X1</t>
  </si>
  <si>
    <t>体育测评成绩</t>
  </si>
  <si>
    <t>美育测评成绩</t>
  </si>
  <si>
    <t>综合素质测评得分（T）</t>
  </si>
  <si>
    <t>综合测评等次（A/B/C/D)</t>
  </si>
  <si>
    <t>测评积分Z1</t>
  </si>
  <si>
    <t>综合得分
(Z1*20%)</t>
  </si>
  <si>
    <t>测评积分Z2</t>
  </si>
  <si>
    <t>增值分Z5</t>
  </si>
  <si>
    <t>综合得分
(Z2+Z5)*60%</t>
  </si>
  <si>
    <t>测评积分Z3</t>
  </si>
  <si>
    <t>综合得分
(Z3*10%)</t>
  </si>
  <si>
    <t>测评积分Z4</t>
  </si>
  <si>
    <t>综合得分
(Z4*10%)</t>
  </si>
  <si>
    <t>Z1*20%+(Z2+Z5)*60%+Z3*10%+Z4*10%</t>
  </si>
  <si>
    <t>安欣</t>
  </si>
  <si>
    <t>B</t>
  </si>
  <si>
    <t>陈鑫</t>
  </si>
  <si>
    <t>A</t>
  </si>
  <si>
    <t>陈亦轩</t>
  </si>
  <si>
    <t>陈智强</t>
  </si>
  <si>
    <t>程梓俊</t>
  </si>
  <si>
    <t>丁海峰</t>
  </si>
  <si>
    <t>董江辉</t>
  </si>
  <si>
    <t>樊佳美</t>
  </si>
  <si>
    <t>高林意</t>
  </si>
  <si>
    <t>韩少欣</t>
  </si>
  <si>
    <t>胡东方</t>
  </si>
  <si>
    <t>黄桂贤</t>
  </si>
  <si>
    <t>黄荣帝</t>
  </si>
  <si>
    <t>黄文超</t>
  </si>
  <si>
    <t>计智</t>
  </si>
  <si>
    <t>孔令波</t>
  </si>
  <si>
    <t>黎慧林</t>
  </si>
  <si>
    <t>李晨浩枫</t>
  </si>
  <si>
    <t>李楠</t>
  </si>
  <si>
    <t>林风帆</t>
  </si>
  <si>
    <t>刘洪涛</t>
  </si>
  <si>
    <t>刘云珊</t>
  </si>
  <si>
    <t>孟明月</t>
  </si>
  <si>
    <t>倪萍</t>
  </si>
  <si>
    <t>潘梓尧</t>
  </si>
  <si>
    <t>彭博</t>
  </si>
  <si>
    <t>彭嵘</t>
  </si>
  <si>
    <t>齐东涛</t>
  </si>
  <si>
    <t>史经国</t>
  </si>
  <si>
    <t>万洲</t>
  </si>
  <si>
    <t>王鹤霖</t>
  </si>
  <si>
    <t>王梓同</t>
  </si>
  <si>
    <t>吴俊</t>
  </si>
  <si>
    <t>夏文申</t>
  </si>
  <si>
    <t>肖松</t>
  </si>
  <si>
    <t>谢墨波</t>
  </si>
  <si>
    <t>熊洺浩</t>
  </si>
  <si>
    <t>徐秋霞</t>
  </si>
  <si>
    <t>杨芳法</t>
  </si>
  <si>
    <t>易子祥</t>
  </si>
  <si>
    <t>喻强辉</t>
  </si>
  <si>
    <t>张吉平</t>
  </si>
  <si>
    <t>张天育</t>
  </si>
  <si>
    <t>周鹏</t>
  </si>
  <si>
    <t>周雄兵</t>
  </si>
  <si>
    <t>朱橙媛</t>
  </si>
  <si>
    <t>C</t>
  </si>
  <si>
    <t>杨健</t>
  </si>
  <si>
    <t>程佳伟</t>
  </si>
  <si>
    <t>邓聪</t>
  </si>
  <si>
    <t>邓娟</t>
  </si>
  <si>
    <t>高余沅彤</t>
  </si>
  <si>
    <t>耿净洁</t>
  </si>
  <si>
    <t>龚龙华</t>
  </si>
  <si>
    <t>郭洁美</t>
  </si>
  <si>
    <t>贺清萍</t>
  </si>
  <si>
    <t>胡玉兰</t>
  </si>
  <si>
    <t>黄安琪</t>
  </si>
  <si>
    <t>黄俊逸</t>
  </si>
  <si>
    <t>黄训璐</t>
  </si>
  <si>
    <t>康修峰</t>
  </si>
  <si>
    <t>赖俊杰</t>
  </si>
  <si>
    <t>雷煜</t>
  </si>
  <si>
    <t>黎紫恒</t>
  </si>
  <si>
    <t>李安平</t>
  </si>
  <si>
    <t>李浩</t>
  </si>
  <si>
    <t>李金婷</t>
  </si>
  <si>
    <t>李阳金</t>
  </si>
  <si>
    <t>廖顺</t>
  </si>
  <si>
    <t>刘柏泉</t>
  </si>
  <si>
    <t>刘定翔</t>
  </si>
  <si>
    <t>刘穆峰</t>
  </si>
  <si>
    <t>卢鹏</t>
  </si>
  <si>
    <t>彭勇</t>
  </si>
  <si>
    <t>邱雯婷</t>
  </si>
  <si>
    <t>史甜伟</t>
  </si>
  <si>
    <t>唐大志</t>
  </si>
  <si>
    <t>唐峰</t>
  </si>
  <si>
    <t>唐磊</t>
  </si>
  <si>
    <t>唐权</t>
  </si>
  <si>
    <t>王晴</t>
  </si>
  <si>
    <t>项施慧</t>
  </si>
  <si>
    <t>肖威</t>
  </si>
  <si>
    <t>杨欢</t>
  </si>
  <si>
    <t>杨静</t>
  </si>
  <si>
    <t>杨伊峰</t>
  </si>
  <si>
    <t>余瑞运</t>
  </si>
  <si>
    <t>章志乐</t>
  </si>
  <si>
    <t>钟新伟</t>
  </si>
  <si>
    <t>周庭嵩</t>
  </si>
  <si>
    <t>朱力军</t>
  </si>
  <si>
    <t>祝倩倩</t>
  </si>
  <si>
    <t>邹振峰</t>
  </si>
  <si>
    <t>劳动教育测评等级(A/B/C/D)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</si>
</sst>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0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/>
    </xf>
    <xf numFmtId="0" fontId="4" fillId="0" borderId="2" xfId="0" applyNumberFormat="1" applyFont="1" applyFill="1" applyBorder="1" applyAlignment="1">
      <alignment horizont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/>
    </xf>
    <xf numFmtId="0" fontId="4" fillId="0" borderId="4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</cellXfs>
  <cellStyles count="1"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6"/>
  <sheetViews>
    <sheetView tabSelected="1" zoomScaleNormal="100" workbookViewId="0">
      <selection activeCell="W10" sqref="W10"/>
    </sheetView>
  </sheetViews>
  <sheetFormatPr defaultColWidth="8.875" defaultRowHeight="13.5"/>
  <cols>
    <col min="1" max="1" width="3.625" style="1" bestFit="1" customWidth="1"/>
    <col min="2" max="2" width="11.625" style="1" bestFit="1" customWidth="1"/>
    <col min="3" max="3" width="9.5" style="1" bestFit="1" customWidth="1"/>
    <col min="4" max="4" width="7.5" style="1" bestFit="1" customWidth="1"/>
    <col min="5" max="5" width="8.5" style="1" bestFit="1" customWidth="1"/>
    <col min="6" max="7" width="7.5" style="1" bestFit="1" customWidth="1"/>
    <col min="8" max="8" width="8.5" style="1" bestFit="1" customWidth="1"/>
    <col min="9" max="9" width="8.875" style="1"/>
    <col min="10" max="10" width="7.5" style="1" bestFit="1" customWidth="1"/>
    <col min="11" max="11" width="8.5" style="1" bestFit="1" customWidth="1"/>
    <col min="12" max="12" width="7.5" style="1" bestFit="1" customWidth="1"/>
    <col min="13" max="13" width="8.5" style="1" bestFit="1" customWidth="1"/>
    <col min="14" max="15" width="9.5" style="1" bestFit="1" customWidth="1"/>
    <col min="16" max="16" width="8.5" style="1" bestFit="1" customWidth="1"/>
    <col min="17" max="16384" width="8.875" style="1"/>
  </cols>
  <sheetData>
    <row r="1" spans="1:16" ht="21" customHeight="1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</row>
    <row r="2" spans="1:16" ht="18" customHeight="1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pans="1:16" ht="54">
      <c r="A3" s="8" t="s">
        <v>2</v>
      </c>
      <c r="B3" s="7" t="s">
        <v>3</v>
      </c>
      <c r="C3" s="7" t="s">
        <v>4</v>
      </c>
      <c r="D3" s="7" t="s">
        <v>5</v>
      </c>
      <c r="E3" s="7"/>
      <c r="F3" s="7" t="s">
        <v>6</v>
      </c>
      <c r="G3" s="7"/>
      <c r="H3" s="7"/>
      <c r="I3" s="7" t="s">
        <v>7</v>
      </c>
      <c r="J3" s="7" t="s">
        <v>8</v>
      </c>
      <c r="K3" s="7"/>
      <c r="L3" s="7" t="s">
        <v>9</v>
      </c>
      <c r="M3" s="7"/>
      <c r="N3" s="2" t="s">
        <v>10</v>
      </c>
      <c r="O3" s="2" t="s">
        <v>117</v>
      </c>
      <c r="P3" s="9" t="s">
        <v>11</v>
      </c>
    </row>
    <row r="4" spans="1:16" ht="54">
      <c r="A4" s="7"/>
      <c r="B4" s="7"/>
      <c r="C4" s="7"/>
      <c r="D4" s="2" t="s">
        <v>12</v>
      </c>
      <c r="E4" s="2" t="s">
        <v>13</v>
      </c>
      <c r="F4" s="3" t="s">
        <v>14</v>
      </c>
      <c r="G4" s="3" t="s">
        <v>15</v>
      </c>
      <c r="H4" s="2" t="s">
        <v>16</v>
      </c>
      <c r="I4" s="7"/>
      <c r="J4" s="3" t="s">
        <v>17</v>
      </c>
      <c r="K4" s="2" t="s">
        <v>18</v>
      </c>
      <c r="L4" s="3" t="s">
        <v>19</v>
      </c>
      <c r="M4" s="2" t="s">
        <v>20</v>
      </c>
      <c r="N4" s="2" t="s">
        <v>21</v>
      </c>
      <c r="O4" s="2"/>
      <c r="P4" s="10"/>
    </row>
    <row r="5" spans="1:16">
      <c r="A5" s="4">
        <v>1</v>
      </c>
      <c r="B5" s="4">
        <v>2203242026</v>
      </c>
      <c r="C5" s="4" t="s">
        <v>95</v>
      </c>
      <c r="D5" s="4">
        <v>98</v>
      </c>
      <c r="E5" s="4">
        <f>D5*0.2</f>
        <v>19.600000000000001</v>
      </c>
      <c r="F5" s="4">
        <v>82.048000000000002</v>
      </c>
      <c r="G5" s="4">
        <v>0.69</v>
      </c>
      <c r="H5" s="4">
        <f>(F5+G5)*0.6</f>
        <v>49.642800000000001</v>
      </c>
      <c r="I5" s="4">
        <v>0.69</v>
      </c>
      <c r="J5" s="4">
        <v>73</v>
      </c>
      <c r="K5" s="4">
        <f>J5*0.1</f>
        <v>7.3000000000000007</v>
      </c>
      <c r="L5" s="4">
        <v>100</v>
      </c>
      <c r="M5" s="4">
        <f>L5*0.1</f>
        <v>10</v>
      </c>
      <c r="N5" s="4">
        <f>E5+H5+K5+M5</f>
        <v>86.5428</v>
      </c>
      <c r="O5" s="4" t="s">
        <v>25</v>
      </c>
      <c r="P5" s="11" t="s">
        <v>25</v>
      </c>
    </row>
    <row r="6" spans="1:16">
      <c r="A6" s="4">
        <v>2</v>
      </c>
      <c r="B6" s="4">
        <v>2203241038</v>
      </c>
      <c r="C6" s="4" t="s">
        <v>59</v>
      </c>
      <c r="D6" s="4">
        <v>96</v>
      </c>
      <c r="E6" s="4">
        <v>19.2</v>
      </c>
      <c r="F6" s="4">
        <v>80.95</v>
      </c>
      <c r="G6" s="4">
        <v>0.11</v>
      </c>
      <c r="H6" s="4">
        <v>48.64</v>
      </c>
      <c r="I6" s="4">
        <v>0.11</v>
      </c>
      <c r="J6" s="4">
        <v>77.5</v>
      </c>
      <c r="K6" s="4">
        <v>7.75</v>
      </c>
      <c r="L6" s="4">
        <v>100</v>
      </c>
      <c r="M6" s="4">
        <v>10</v>
      </c>
      <c r="N6" s="4">
        <v>85.59</v>
      </c>
      <c r="O6" s="4" t="s">
        <v>25</v>
      </c>
      <c r="P6" s="11" t="s">
        <v>25</v>
      </c>
    </row>
    <row r="7" spans="1:16">
      <c r="A7" s="4">
        <v>3</v>
      </c>
      <c r="B7" s="4">
        <v>2203242006</v>
      </c>
      <c r="C7" s="4" t="s">
        <v>76</v>
      </c>
      <c r="D7" s="4">
        <v>100</v>
      </c>
      <c r="E7" s="4">
        <f>D7*0.2</f>
        <v>20</v>
      </c>
      <c r="F7" s="4">
        <v>81.341999999999999</v>
      </c>
      <c r="G7" s="4">
        <v>0</v>
      </c>
      <c r="H7" s="4">
        <f>(F7+G7)*0.6</f>
        <v>48.805199999999999</v>
      </c>
      <c r="I7" s="4">
        <v>0</v>
      </c>
      <c r="J7" s="4">
        <v>70</v>
      </c>
      <c r="K7" s="4">
        <f>J7*0.1</f>
        <v>7</v>
      </c>
      <c r="L7" s="4">
        <v>94</v>
      </c>
      <c r="M7" s="4">
        <f>L7*0.1</f>
        <v>9.4</v>
      </c>
      <c r="N7" s="4">
        <f>E7+H7+K7+M7</f>
        <v>85.205200000000005</v>
      </c>
      <c r="O7" s="4" t="s">
        <v>23</v>
      </c>
      <c r="P7" s="11" t="s">
        <v>25</v>
      </c>
    </row>
    <row r="8" spans="1:16">
      <c r="A8" s="4">
        <v>4</v>
      </c>
      <c r="B8" s="4">
        <v>2203242022</v>
      </c>
      <c r="C8" s="4" t="s">
        <v>92</v>
      </c>
      <c r="D8" s="4">
        <v>99</v>
      </c>
      <c r="E8" s="4">
        <f>D8*0.2</f>
        <v>19.8</v>
      </c>
      <c r="F8" s="4">
        <v>76.456000000000003</v>
      </c>
      <c r="G8" s="4">
        <v>0.21</v>
      </c>
      <c r="H8" s="4">
        <f>(F8+G8)*0.6</f>
        <v>45.999599999999994</v>
      </c>
      <c r="I8" s="4">
        <v>0.21</v>
      </c>
      <c r="J8" s="4">
        <v>73</v>
      </c>
      <c r="K8" s="4">
        <f>J8*0.1</f>
        <v>7.3000000000000007</v>
      </c>
      <c r="L8" s="4">
        <v>88</v>
      </c>
      <c r="M8" s="4">
        <f>L8*0.1</f>
        <v>8.8000000000000007</v>
      </c>
      <c r="N8" s="4">
        <f>E8+H8+K8+M8</f>
        <v>81.899599999999992</v>
      </c>
      <c r="O8" s="4" t="s">
        <v>25</v>
      </c>
      <c r="P8" s="11" t="s">
        <v>25</v>
      </c>
    </row>
    <row r="9" spans="1:16">
      <c r="A9" s="4">
        <v>5</v>
      </c>
      <c r="B9" s="4">
        <v>2203241006</v>
      </c>
      <c r="C9" s="4" t="s">
        <v>29</v>
      </c>
      <c r="D9" s="4">
        <v>85</v>
      </c>
      <c r="E9" s="4">
        <v>17</v>
      </c>
      <c r="F9" s="4">
        <v>79.569999999999993</v>
      </c>
      <c r="G9" s="4">
        <v>0</v>
      </c>
      <c r="H9" s="4">
        <v>47.74</v>
      </c>
      <c r="I9" s="4">
        <v>0</v>
      </c>
      <c r="J9" s="4">
        <v>70</v>
      </c>
      <c r="K9" s="4">
        <v>7</v>
      </c>
      <c r="L9" s="4">
        <v>86</v>
      </c>
      <c r="M9" s="4">
        <v>8.6</v>
      </c>
      <c r="N9" s="4">
        <v>80.34</v>
      </c>
      <c r="O9" s="4" t="s">
        <v>23</v>
      </c>
      <c r="P9" s="11" t="s">
        <v>23</v>
      </c>
    </row>
    <row r="10" spans="1:16">
      <c r="A10" s="4">
        <v>6</v>
      </c>
      <c r="B10" s="4">
        <v>2203242008</v>
      </c>
      <c r="C10" s="4" t="s">
        <v>78</v>
      </c>
      <c r="D10" s="4">
        <v>93.5</v>
      </c>
      <c r="E10" s="4">
        <f>D10*0.2</f>
        <v>18.7</v>
      </c>
      <c r="F10" s="4">
        <v>75.275999999999996</v>
      </c>
      <c r="G10" s="4">
        <v>0.34</v>
      </c>
      <c r="H10" s="4">
        <f>(F10+G10)*0.6</f>
        <v>45.369599999999998</v>
      </c>
      <c r="I10" s="4">
        <v>0.34</v>
      </c>
      <c r="J10" s="4">
        <v>70</v>
      </c>
      <c r="K10" s="4">
        <f>J10*0.1</f>
        <v>7</v>
      </c>
      <c r="L10" s="4">
        <v>92.5</v>
      </c>
      <c r="M10" s="4">
        <f>L10*0.1</f>
        <v>9.25</v>
      </c>
      <c r="N10" s="4">
        <f>E10+H10+K10+M10</f>
        <v>80.319599999999994</v>
      </c>
      <c r="O10" s="4" t="s">
        <v>23</v>
      </c>
      <c r="P10" s="11" t="s">
        <v>25</v>
      </c>
    </row>
    <row r="11" spans="1:16">
      <c r="A11" s="4">
        <v>7</v>
      </c>
      <c r="B11" s="4">
        <v>2203242048</v>
      </c>
      <c r="C11" s="4" t="s">
        <v>114</v>
      </c>
      <c r="D11" s="4">
        <v>91.5</v>
      </c>
      <c r="E11" s="4">
        <f>D11*0.2</f>
        <v>18.3</v>
      </c>
      <c r="F11" s="4">
        <v>74.944000000000003</v>
      </c>
      <c r="G11" s="4">
        <v>0</v>
      </c>
      <c r="H11" s="4">
        <f>(F11+G11)*0.6</f>
        <v>44.9664</v>
      </c>
      <c r="I11" s="4">
        <v>0</v>
      </c>
      <c r="J11" s="4">
        <v>84</v>
      </c>
      <c r="K11" s="4">
        <f>J11*0.1</f>
        <v>8.4</v>
      </c>
      <c r="L11" s="4">
        <v>85.5</v>
      </c>
      <c r="M11" s="4">
        <f>L11*0.1</f>
        <v>8.5500000000000007</v>
      </c>
      <c r="N11" s="4">
        <f>E11+H11+K11+M11</f>
        <v>80.216400000000007</v>
      </c>
      <c r="O11" s="4" t="s">
        <v>23</v>
      </c>
      <c r="P11" s="11" t="s">
        <v>25</v>
      </c>
    </row>
    <row r="12" spans="1:16">
      <c r="A12" s="4">
        <v>8</v>
      </c>
      <c r="B12" s="4">
        <v>2203241025</v>
      </c>
      <c r="C12" s="4" t="s">
        <v>47</v>
      </c>
      <c r="D12" s="4">
        <v>100</v>
      </c>
      <c r="E12" s="4">
        <v>20</v>
      </c>
      <c r="F12" s="4">
        <v>74.22</v>
      </c>
      <c r="G12" s="4">
        <v>0.08</v>
      </c>
      <c r="H12" s="4">
        <v>44.58</v>
      </c>
      <c r="I12" s="4">
        <v>0.08</v>
      </c>
      <c r="J12" s="4">
        <v>70</v>
      </c>
      <c r="K12" s="4">
        <v>7</v>
      </c>
      <c r="L12" s="4">
        <v>86</v>
      </c>
      <c r="M12" s="4">
        <v>8.6</v>
      </c>
      <c r="N12" s="4">
        <v>80.180000000000007</v>
      </c>
      <c r="O12" s="4" t="s">
        <v>25</v>
      </c>
      <c r="P12" s="11" t="s">
        <v>25</v>
      </c>
    </row>
    <row r="13" spans="1:16">
      <c r="A13" s="4">
        <v>9</v>
      </c>
      <c r="B13" s="4">
        <v>2203242036</v>
      </c>
      <c r="C13" s="4" t="s">
        <v>104</v>
      </c>
      <c r="D13" s="4">
        <v>92.4</v>
      </c>
      <c r="E13" s="4">
        <f>D13*0.2</f>
        <v>18.48</v>
      </c>
      <c r="F13" s="4">
        <v>73.015000000000001</v>
      </c>
      <c r="G13" s="4">
        <v>0.82</v>
      </c>
      <c r="H13" s="4">
        <f>(F13+G13)*0.6</f>
        <v>44.300999999999995</v>
      </c>
      <c r="I13" s="4">
        <v>0.82</v>
      </c>
      <c r="J13" s="4">
        <v>70</v>
      </c>
      <c r="K13" s="4">
        <f>J13*0.1</f>
        <v>7</v>
      </c>
      <c r="L13" s="4">
        <v>92</v>
      </c>
      <c r="M13" s="4">
        <f>L13*0.1</f>
        <v>9.2000000000000011</v>
      </c>
      <c r="N13" s="4">
        <f>E13+H13+K13+M13</f>
        <v>78.980999999999995</v>
      </c>
      <c r="O13" s="4" t="s">
        <v>23</v>
      </c>
      <c r="P13" s="11" t="s">
        <v>25</v>
      </c>
    </row>
    <row r="14" spans="1:16">
      <c r="A14" s="4">
        <v>10</v>
      </c>
      <c r="B14" s="4">
        <v>2203242045</v>
      </c>
      <c r="C14" s="4" t="s">
        <v>111</v>
      </c>
      <c r="D14" s="4">
        <v>85.5</v>
      </c>
      <c r="E14" s="4">
        <f>D14*0.2</f>
        <v>17.100000000000001</v>
      </c>
      <c r="F14" s="4">
        <v>75.695999999999998</v>
      </c>
      <c r="G14" s="4">
        <v>0.02</v>
      </c>
      <c r="H14" s="4">
        <f>(F14+G14)*0.6</f>
        <v>45.429599999999994</v>
      </c>
      <c r="I14" s="4">
        <v>0.02</v>
      </c>
      <c r="J14" s="4">
        <v>70</v>
      </c>
      <c r="K14" s="4">
        <f>J14*0.1</f>
        <v>7</v>
      </c>
      <c r="L14" s="4">
        <v>90</v>
      </c>
      <c r="M14" s="4">
        <f>L14*0.1</f>
        <v>9</v>
      </c>
      <c r="N14" s="4">
        <f>E14+H14+K14+M14</f>
        <v>78.529599999999988</v>
      </c>
      <c r="O14" s="4" t="s">
        <v>23</v>
      </c>
      <c r="P14" s="11" t="s">
        <v>25</v>
      </c>
    </row>
    <row r="15" spans="1:16">
      <c r="A15" s="4">
        <v>11</v>
      </c>
      <c r="B15" s="4">
        <v>2203241004</v>
      </c>
      <c r="C15" s="4" t="s">
        <v>27</v>
      </c>
      <c r="D15" s="4">
        <v>100</v>
      </c>
      <c r="E15" s="4">
        <v>20</v>
      </c>
      <c r="F15" s="4">
        <v>68.77</v>
      </c>
      <c r="G15" s="4">
        <v>0.9</v>
      </c>
      <c r="H15" s="4">
        <v>41.8</v>
      </c>
      <c r="I15" s="4">
        <v>0.9</v>
      </c>
      <c r="J15" s="4">
        <v>70</v>
      </c>
      <c r="K15" s="4">
        <v>7</v>
      </c>
      <c r="L15" s="4">
        <v>94.5</v>
      </c>
      <c r="M15" s="4">
        <v>9.4499999999999993</v>
      </c>
      <c r="N15" s="4">
        <v>78.25</v>
      </c>
      <c r="O15" s="4" t="s">
        <v>25</v>
      </c>
      <c r="P15" s="11" t="s">
        <v>25</v>
      </c>
    </row>
    <row r="16" spans="1:16">
      <c r="A16" s="4">
        <v>12</v>
      </c>
      <c r="B16" s="4">
        <v>2203242003</v>
      </c>
      <c r="C16" s="4" t="s">
        <v>74</v>
      </c>
      <c r="D16" s="4">
        <v>81.5</v>
      </c>
      <c r="E16" s="4">
        <f>D16*0.2</f>
        <v>16.3</v>
      </c>
      <c r="F16" s="4">
        <v>72.36</v>
      </c>
      <c r="G16" s="4">
        <v>0</v>
      </c>
      <c r="H16" s="4">
        <f>(F16+G16)*0.6</f>
        <v>43.415999999999997</v>
      </c>
      <c r="I16" s="4">
        <v>0</v>
      </c>
      <c r="J16" s="4">
        <v>70</v>
      </c>
      <c r="K16" s="4">
        <f>J16*0.1</f>
        <v>7</v>
      </c>
      <c r="L16" s="4">
        <v>100</v>
      </c>
      <c r="M16" s="4">
        <f>L16*0.1</f>
        <v>10</v>
      </c>
      <c r="N16" s="4">
        <f>E16+H16+K16+M16</f>
        <v>76.715999999999994</v>
      </c>
      <c r="O16" s="4" t="s">
        <v>23</v>
      </c>
      <c r="P16" s="11" t="s">
        <v>25</v>
      </c>
    </row>
    <row r="17" spans="1:16">
      <c r="A17" s="4">
        <v>13</v>
      </c>
      <c r="B17" s="4">
        <v>2203241013</v>
      </c>
      <c r="C17" s="4" t="s">
        <v>35</v>
      </c>
      <c r="D17" s="4">
        <v>85</v>
      </c>
      <c r="E17" s="4">
        <v>17</v>
      </c>
      <c r="F17" s="4">
        <v>72.459999999999994</v>
      </c>
      <c r="G17" s="4">
        <v>0.56000000000000005</v>
      </c>
      <c r="H17" s="4">
        <v>43.811999999999998</v>
      </c>
      <c r="I17" s="4">
        <v>0.56000000000000005</v>
      </c>
      <c r="J17" s="4">
        <v>70.5</v>
      </c>
      <c r="K17" s="4">
        <v>7.05</v>
      </c>
      <c r="L17" s="4">
        <v>85</v>
      </c>
      <c r="M17" s="4">
        <v>8.5</v>
      </c>
      <c r="N17" s="4">
        <v>76.36</v>
      </c>
      <c r="O17" s="4" t="s">
        <v>23</v>
      </c>
      <c r="P17" s="11" t="s">
        <v>23</v>
      </c>
    </row>
    <row r="18" spans="1:16">
      <c r="A18" s="4">
        <v>14</v>
      </c>
      <c r="B18" s="4">
        <v>2203241033</v>
      </c>
      <c r="C18" s="4" t="s">
        <v>55</v>
      </c>
      <c r="D18" s="4">
        <v>92</v>
      </c>
      <c r="E18" s="4">
        <v>18.399999999999999</v>
      </c>
      <c r="F18" s="4">
        <v>69</v>
      </c>
      <c r="G18" s="4">
        <v>0.24</v>
      </c>
      <c r="H18" s="4">
        <v>41.54</v>
      </c>
      <c r="I18" s="4">
        <v>0.24</v>
      </c>
      <c r="J18" s="4">
        <v>70</v>
      </c>
      <c r="K18" s="4">
        <v>7</v>
      </c>
      <c r="L18" s="4">
        <v>87</v>
      </c>
      <c r="M18" s="4">
        <v>8.6999999999999993</v>
      </c>
      <c r="N18" s="4">
        <v>75.64</v>
      </c>
      <c r="O18" s="4" t="s">
        <v>23</v>
      </c>
      <c r="P18" s="11" t="s">
        <v>25</v>
      </c>
    </row>
    <row r="19" spans="1:16">
      <c r="A19" s="4">
        <v>15</v>
      </c>
      <c r="B19" s="4">
        <v>2203242002</v>
      </c>
      <c r="C19" s="4" t="s">
        <v>73</v>
      </c>
      <c r="D19" s="4">
        <v>86</v>
      </c>
      <c r="E19" s="4">
        <f>D19*0.2</f>
        <v>17.2</v>
      </c>
      <c r="F19" s="4">
        <v>70.415999999999997</v>
      </c>
      <c r="G19" s="4">
        <v>0.3</v>
      </c>
      <c r="H19" s="4">
        <f>(F19+G19)*0.6</f>
        <v>42.429599999999994</v>
      </c>
      <c r="I19" s="4">
        <v>0.3</v>
      </c>
      <c r="J19" s="4">
        <v>70</v>
      </c>
      <c r="K19" s="4">
        <f>J19*0.1</f>
        <v>7</v>
      </c>
      <c r="L19" s="4">
        <v>85.5</v>
      </c>
      <c r="M19" s="4">
        <f>L19*0.1</f>
        <v>8.5500000000000007</v>
      </c>
      <c r="N19" s="4">
        <f>E19+H19+K19+M19</f>
        <v>75.179599999999994</v>
      </c>
      <c r="O19" s="4" t="s">
        <v>25</v>
      </c>
      <c r="P19" s="11" t="s">
        <v>25</v>
      </c>
    </row>
    <row r="20" spans="1:16">
      <c r="A20" s="4">
        <v>16</v>
      </c>
      <c r="B20" s="4">
        <v>2203242020</v>
      </c>
      <c r="C20" s="4" t="s">
        <v>90</v>
      </c>
      <c r="D20" s="4">
        <v>87</v>
      </c>
      <c r="E20" s="4">
        <f>D20*0.2</f>
        <v>17.400000000000002</v>
      </c>
      <c r="F20" s="4">
        <v>67.831999999999994</v>
      </c>
      <c r="G20" s="4">
        <v>0</v>
      </c>
      <c r="H20" s="4">
        <f>(F20+G20)*0.6</f>
        <v>40.699199999999998</v>
      </c>
      <c r="I20" s="4">
        <v>0</v>
      </c>
      <c r="J20" s="4">
        <v>70</v>
      </c>
      <c r="K20" s="4">
        <f>J20*0.1</f>
        <v>7</v>
      </c>
      <c r="L20" s="4">
        <v>99.5</v>
      </c>
      <c r="M20" s="4">
        <f>L20*0.1</f>
        <v>9.9500000000000011</v>
      </c>
      <c r="N20" s="4">
        <f>E20+H20+K20+M20</f>
        <v>75.049199999999999</v>
      </c>
      <c r="O20" s="4" t="s">
        <v>25</v>
      </c>
      <c r="P20" s="11" t="s">
        <v>23</v>
      </c>
    </row>
    <row r="21" spans="1:16">
      <c r="A21" s="4">
        <v>17</v>
      </c>
      <c r="B21" s="4">
        <v>2203241011</v>
      </c>
      <c r="C21" s="4" t="s">
        <v>33</v>
      </c>
      <c r="D21" s="4">
        <v>96</v>
      </c>
      <c r="E21" s="4">
        <v>19.2</v>
      </c>
      <c r="F21" s="4">
        <v>66.180000000000007</v>
      </c>
      <c r="G21" s="4">
        <v>0.08</v>
      </c>
      <c r="H21" s="4">
        <v>39.76</v>
      </c>
      <c r="I21" s="4">
        <v>0.08</v>
      </c>
      <c r="J21" s="4">
        <v>70</v>
      </c>
      <c r="K21" s="4">
        <v>7</v>
      </c>
      <c r="L21" s="4">
        <v>83.5</v>
      </c>
      <c r="M21" s="4">
        <v>8.35</v>
      </c>
      <c r="N21" s="4">
        <v>74.31</v>
      </c>
      <c r="O21" s="4" t="s">
        <v>23</v>
      </c>
      <c r="P21" s="11" t="s">
        <v>23</v>
      </c>
    </row>
    <row r="22" spans="1:16">
      <c r="A22" s="4">
        <v>18</v>
      </c>
      <c r="B22" s="4">
        <v>2203242029</v>
      </c>
      <c r="C22" s="4" t="s">
        <v>98</v>
      </c>
      <c r="D22" s="4">
        <v>87</v>
      </c>
      <c r="E22" s="4">
        <f>D22*0.2</f>
        <v>17.400000000000002</v>
      </c>
      <c r="F22" s="4">
        <v>65.8</v>
      </c>
      <c r="G22" s="4">
        <v>0.16</v>
      </c>
      <c r="H22" s="4">
        <f>(F22+G22)*0.6</f>
        <v>39.575999999999993</v>
      </c>
      <c r="I22" s="4">
        <v>0.16</v>
      </c>
      <c r="J22" s="4">
        <v>70</v>
      </c>
      <c r="K22" s="4">
        <f>J22*0.1</f>
        <v>7</v>
      </c>
      <c r="L22" s="4">
        <v>100</v>
      </c>
      <c r="M22" s="4">
        <f>L22*0.1</f>
        <v>10</v>
      </c>
      <c r="N22" s="4">
        <f>E22+H22+K22+M22</f>
        <v>73.975999999999999</v>
      </c>
      <c r="O22" s="4" t="s">
        <v>23</v>
      </c>
      <c r="P22" s="11" t="s">
        <v>23</v>
      </c>
    </row>
    <row r="23" spans="1:16">
      <c r="A23" s="4">
        <v>19</v>
      </c>
      <c r="B23" s="4">
        <v>2203242014</v>
      </c>
      <c r="C23" s="4" t="s">
        <v>84</v>
      </c>
      <c r="D23" s="4">
        <v>81</v>
      </c>
      <c r="E23" s="4">
        <f>D23*0.2</f>
        <v>16.2</v>
      </c>
      <c r="F23" s="4">
        <v>69.608000000000004</v>
      </c>
      <c r="G23" s="4">
        <v>0</v>
      </c>
      <c r="H23" s="4">
        <f>(F23+G23)*0.6</f>
        <v>41.764800000000001</v>
      </c>
      <c r="I23" s="4">
        <v>0</v>
      </c>
      <c r="J23" s="4">
        <v>70</v>
      </c>
      <c r="K23" s="4">
        <f>J23*0.1</f>
        <v>7</v>
      </c>
      <c r="L23" s="4">
        <v>88</v>
      </c>
      <c r="M23" s="4">
        <f>L23*0.1</f>
        <v>8.8000000000000007</v>
      </c>
      <c r="N23" s="4">
        <f>E23+H23+K23+M23</f>
        <v>73.764799999999994</v>
      </c>
      <c r="O23" s="4" t="s">
        <v>23</v>
      </c>
      <c r="P23" s="11" t="s">
        <v>23</v>
      </c>
    </row>
    <row r="24" spans="1:16">
      <c r="A24" s="4">
        <v>20</v>
      </c>
      <c r="B24" s="4">
        <v>2203241039</v>
      </c>
      <c r="C24" s="4" t="s">
        <v>60</v>
      </c>
      <c r="D24" s="4">
        <v>91.5</v>
      </c>
      <c r="E24" s="4">
        <v>18.3</v>
      </c>
      <c r="F24" s="4">
        <v>66.010000000000005</v>
      </c>
      <c r="G24" s="4">
        <v>0.18</v>
      </c>
      <c r="H24" s="4">
        <v>39.72</v>
      </c>
      <c r="I24" s="4">
        <v>0.18</v>
      </c>
      <c r="J24" s="4">
        <v>70</v>
      </c>
      <c r="K24" s="4">
        <v>7</v>
      </c>
      <c r="L24" s="4">
        <v>85</v>
      </c>
      <c r="M24" s="4">
        <v>8.5</v>
      </c>
      <c r="N24" s="4">
        <v>73.52</v>
      </c>
      <c r="O24" s="4" t="s">
        <v>25</v>
      </c>
      <c r="P24" s="11" t="s">
        <v>23</v>
      </c>
    </row>
    <row r="25" spans="1:16">
      <c r="A25" s="4">
        <v>21</v>
      </c>
      <c r="B25" s="4">
        <v>2203242012</v>
      </c>
      <c r="C25" s="4" t="s">
        <v>82</v>
      </c>
      <c r="D25" s="4">
        <v>85</v>
      </c>
      <c r="E25" s="4">
        <f>D25*0.2</f>
        <v>17</v>
      </c>
      <c r="F25" s="4">
        <v>67.567999999999998</v>
      </c>
      <c r="G25" s="4">
        <v>0.43</v>
      </c>
      <c r="H25" s="4">
        <f>(F25+G25)*0.6</f>
        <v>40.7988</v>
      </c>
      <c r="I25" s="4">
        <v>0.43</v>
      </c>
      <c r="J25" s="4">
        <v>70</v>
      </c>
      <c r="K25" s="4">
        <f>J25*0.1</f>
        <v>7</v>
      </c>
      <c r="L25" s="4">
        <v>86.5</v>
      </c>
      <c r="M25" s="4">
        <f>L25*0.1</f>
        <v>8.65</v>
      </c>
      <c r="N25" s="4">
        <f>E25+H25+K25+M25</f>
        <v>73.448800000000006</v>
      </c>
      <c r="O25" s="4" t="s">
        <v>23</v>
      </c>
      <c r="P25" s="11" t="s">
        <v>23</v>
      </c>
    </row>
    <row r="26" spans="1:16">
      <c r="A26" s="4">
        <v>22</v>
      </c>
      <c r="B26" s="4">
        <v>2203242049</v>
      </c>
      <c r="C26" s="4" t="s">
        <v>115</v>
      </c>
      <c r="D26" s="4">
        <v>86.5</v>
      </c>
      <c r="E26" s="4">
        <f>D26*0.2</f>
        <v>17.3</v>
      </c>
      <c r="F26" s="4">
        <v>66.534999999999997</v>
      </c>
      <c r="G26" s="4">
        <v>0.54</v>
      </c>
      <c r="H26" s="4">
        <f>(F26+G26)*0.6</f>
        <v>40.244999999999997</v>
      </c>
      <c r="I26" s="4">
        <v>0.54</v>
      </c>
      <c r="J26" s="4">
        <v>71.5</v>
      </c>
      <c r="K26" s="4">
        <f>J26*0.1</f>
        <v>7.15</v>
      </c>
      <c r="L26" s="4">
        <v>86.5</v>
      </c>
      <c r="M26" s="4">
        <f>L26*0.1</f>
        <v>8.65</v>
      </c>
      <c r="N26" s="4">
        <f>E26+H26+K26+M26</f>
        <v>73.345000000000013</v>
      </c>
      <c r="O26" s="4" t="s">
        <v>25</v>
      </c>
      <c r="P26" s="11" t="s">
        <v>23</v>
      </c>
    </row>
    <row r="27" spans="1:16">
      <c r="A27" s="4">
        <v>23</v>
      </c>
      <c r="B27" s="4">
        <v>2203241040</v>
      </c>
      <c r="C27" s="4" t="s">
        <v>61</v>
      </c>
      <c r="D27" s="4">
        <v>85</v>
      </c>
      <c r="E27" s="4">
        <v>17</v>
      </c>
      <c r="F27" s="4">
        <v>67.38</v>
      </c>
      <c r="G27" s="4">
        <v>0.34</v>
      </c>
      <c r="H27" s="4">
        <v>40.630000000000003</v>
      </c>
      <c r="I27" s="4">
        <v>0.34</v>
      </c>
      <c r="J27" s="4">
        <v>70</v>
      </c>
      <c r="K27" s="4">
        <v>7</v>
      </c>
      <c r="L27" s="4">
        <v>85</v>
      </c>
      <c r="M27" s="4">
        <v>8.5</v>
      </c>
      <c r="N27" s="4">
        <v>73.13</v>
      </c>
      <c r="O27" s="4" t="s">
        <v>23</v>
      </c>
      <c r="P27" s="11" t="s">
        <v>23</v>
      </c>
    </row>
    <row r="28" spans="1:16">
      <c r="A28" s="4">
        <v>24</v>
      </c>
      <c r="B28" s="4">
        <v>2203242005</v>
      </c>
      <c r="C28" s="4" t="s">
        <v>75</v>
      </c>
      <c r="D28" s="4">
        <v>88.5</v>
      </c>
      <c r="E28" s="4">
        <f>D28*0.2</f>
        <v>17.7</v>
      </c>
      <c r="F28" s="4">
        <v>66.14</v>
      </c>
      <c r="G28" s="4">
        <v>0</v>
      </c>
      <c r="H28" s="4">
        <f>(F28+G28)*0.6</f>
        <v>39.683999999999997</v>
      </c>
      <c r="I28" s="4">
        <v>0</v>
      </c>
      <c r="J28" s="4">
        <v>70</v>
      </c>
      <c r="K28" s="4">
        <f>J28*0.1</f>
        <v>7</v>
      </c>
      <c r="L28" s="4">
        <v>87</v>
      </c>
      <c r="M28" s="4">
        <f>L28*0.1</f>
        <v>8.7000000000000011</v>
      </c>
      <c r="N28" s="4">
        <f>E28+H28+K28+M28</f>
        <v>73.084000000000003</v>
      </c>
      <c r="O28" s="4" t="s">
        <v>23</v>
      </c>
      <c r="P28" s="11" t="s">
        <v>23</v>
      </c>
    </row>
    <row r="29" spans="1:16" s="13" customFormat="1">
      <c r="A29" s="4">
        <v>25</v>
      </c>
      <c r="B29" s="4">
        <v>2203241001</v>
      </c>
      <c r="C29" s="4" t="s">
        <v>22</v>
      </c>
      <c r="D29" s="4">
        <v>96.5</v>
      </c>
      <c r="E29" s="4">
        <v>19.3</v>
      </c>
      <c r="F29" s="4">
        <v>64.040000000000006</v>
      </c>
      <c r="G29" s="4">
        <v>0</v>
      </c>
      <c r="H29" s="4">
        <v>38.42</v>
      </c>
      <c r="I29" s="4">
        <v>0</v>
      </c>
      <c r="J29" s="4">
        <v>71</v>
      </c>
      <c r="K29" s="4">
        <v>7.1</v>
      </c>
      <c r="L29" s="4">
        <v>82</v>
      </c>
      <c r="M29" s="4">
        <v>8.1999999999999993</v>
      </c>
      <c r="N29" s="4">
        <v>73.02</v>
      </c>
      <c r="O29" s="4" t="s">
        <v>23</v>
      </c>
      <c r="P29" s="11" t="s">
        <v>23</v>
      </c>
    </row>
    <row r="30" spans="1:16">
      <c r="A30" s="4">
        <v>26</v>
      </c>
      <c r="B30" s="4">
        <v>2203242050</v>
      </c>
      <c r="C30" s="4" t="s">
        <v>116</v>
      </c>
      <c r="D30" s="4">
        <v>84</v>
      </c>
      <c r="E30" s="4">
        <f>D30*0.2</f>
        <v>16.8</v>
      </c>
      <c r="F30" s="4">
        <v>67.287999999999997</v>
      </c>
      <c r="G30" s="4">
        <v>0</v>
      </c>
      <c r="H30" s="4">
        <f>(F30+G30)*0.6</f>
        <v>40.372799999999998</v>
      </c>
      <c r="I30" s="4">
        <v>0</v>
      </c>
      <c r="J30" s="4">
        <v>73</v>
      </c>
      <c r="K30" s="4">
        <f>J30*0.1</f>
        <v>7.3000000000000007</v>
      </c>
      <c r="L30" s="4">
        <v>85</v>
      </c>
      <c r="M30" s="4">
        <f>L30*0.1</f>
        <v>8.5</v>
      </c>
      <c r="N30" s="4">
        <f>E30+H30+K30+M30</f>
        <v>72.972799999999992</v>
      </c>
      <c r="O30" s="4" t="s">
        <v>23</v>
      </c>
      <c r="P30" s="11" t="s">
        <v>23</v>
      </c>
    </row>
    <row r="31" spans="1:16">
      <c r="A31" s="4">
        <v>27</v>
      </c>
      <c r="B31" s="4">
        <v>2203242044</v>
      </c>
      <c r="C31" s="4" t="s">
        <v>110</v>
      </c>
      <c r="D31" s="4">
        <v>81</v>
      </c>
      <c r="E31" s="4">
        <f>D31*0.2</f>
        <v>16.2</v>
      </c>
      <c r="F31" s="4">
        <v>68.096000000000004</v>
      </c>
      <c r="G31" s="4">
        <v>0.49</v>
      </c>
      <c r="H31" s="4">
        <f>(F31+G31)*0.6</f>
        <v>41.151599999999995</v>
      </c>
      <c r="I31" s="4">
        <v>0.49</v>
      </c>
      <c r="J31" s="4">
        <v>73</v>
      </c>
      <c r="K31" s="4">
        <f>J31*0.1</f>
        <v>7.3000000000000007</v>
      </c>
      <c r="L31" s="4">
        <v>80</v>
      </c>
      <c r="M31" s="4">
        <f>L31*0.1</f>
        <v>8</v>
      </c>
      <c r="N31" s="4">
        <f>E31+H31+K31+M31</f>
        <v>72.651599999999988</v>
      </c>
      <c r="O31" s="4" t="s">
        <v>23</v>
      </c>
      <c r="P31" s="11" t="s">
        <v>23</v>
      </c>
    </row>
    <row r="32" spans="1:16">
      <c r="A32" s="4">
        <v>28</v>
      </c>
      <c r="B32" s="4">
        <v>2203241035</v>
      </c>
      <c r="C32" s="4" t="s">
        <v>56</v>
      </c>
      <c r="D32" s="4">
        <v>87</v>
      </c>
      <c r="E32" s="4">
        <v>17.399999999999999</v>
      </c>
      <c r="F32" s="4">
        <v>65.06</v>
      </c>
      <c r="G32" s="4">
        <v>0.28999999999999998</v>
      </c>
      <c r="H32" s="4">
        <v>39.21</v>
      </c>
      <c r="I32" s="4">
        <v>0.39</v>
      </c>
      <c r="J32" s="4">
        <v>76.3</v>
      </c>
      <c r="K32" s="4">
        <v>7.63</v>
      </c>
      <c r="L32" s="4">
        <v>81.5</v>
      </c>
      <c r="M32" s="4">
        <v>8.15</v>
      </c>
      <c r="N32" s="4">
        <v>72.39</v>
      </c>
      <c r="O32" s="4" t="s">
        <v>23</v>
      </c>
      <c r="P32" s="11" t="s">
        <v>23</v>
      </c>
    </row>
    <row r="33" spans="1:16">
      <c r="A33" s="4">
        <v>29</v>
      </c>
      <c r="B33" s="4">
        <v>2203242009</v>
      </c>
      <c r="C33" s="4" t="s">
        <v>79</v>
      </c>
      <c r="D33" s="4">
        <v>83</v>
      </c>
      <c r="E33" s="4">
        <f>D33*0.2</f>
        <v>16.600000000000001</v>
      </c>
      <c r="F33" s="4">
        <v>66.616</v>
      </c>
      <c r="G33" s="4">
        <v>0</v>
      </c>
      <c r="H33" s="4">
        <f>(F33+G33)*0.6</f>
        <v>39.9696</v>
      </c>
      <c r="I33" s="4">
        <v>0</v>
      </c>
      <c r="J33" s="4">
        <v>70</v>
      </c>
      <c r="K33" s="4">
        <f>J33*0.1</f>
        <v>7</v>
      </c>
      <c r="L33" s="4">
        <v>85</v>
      </c>
      <c r="M33" s="4">
        <f>L33*0.1</f>
        <v>8.5</v>
      </c>
      <c r="N33" s="4">
        <f>E33+H33+K33+M33</f>
        <v>72.069600000000008</v>
      </c>
      <c r="O33" s="4" t="s">
        <v>23</v>
      </c>
      <c r="P33" s="11" t="s">
        <v>23</v>
      </c>
    </row>
    <row r="34" spans="1:16">
      <c r="A34" s="4">
        <v>30</v>
      </c>
      <c r="B34" s="4">
        <v>2203242019</v>
      </c>
      <c r="C34" s="4" t="s">
        <v>89</v>
      </c>
      <c r="D34" s="4">
        <v>85.5</v>
      </c>
      <c r="E34" s="4">
        <f>D34*0.2</f>
        <v>17.100000000000001</v>
      </c>
      <c r="F34" s="4">
        <v>63.183999999999997</v>
      </c>
      <c r="G34" s="4">
        <v>0.36</v>
      </c>
      <c r="H34" s="4">
        <f>(F34+G34)*0.6</f>
        <v>38.126399999999997</v>
      </c>
      <c r="I34" s="4">
        <v>0.36</v>
      </c>
      <c r="J34" s="4">
        <v>70</v>
      </c>
      <c r="K34" s="4">
        <f>J34*0.1</f>
        <v>7</v>
      </c>
      <c r="L34" s="4">
        <v>95.5</v>
      </c>
      <c r="M34" s="4">
        <f>L34*0.1</f>
        <v>9.5500000000000007</v>
      </c>
      <c r="N34" s="4">
        <f>E34+H34+K34+M34</f>
        <v>71.776399999999995</v>
      </c>
      <c r="O34" s="4" t="s">
        <v>25</v>
      </c>
      <c r="P34" s="11" t="s">
        <v>23</v>
      </c>
    </row>
    <row r="35" spans="1:16">
      <c r="A35" s="4">
        <v>31</v>
      </c>
      <c r="B35" s="4">
        <v>2203241015</v>
      </c>
      <c r="C35" s="4" t="s">
        <v>37</v>
      </c>
      <c r="D35" s="4">
        <v>86</v>
      </c>
      <c r="E35" s="4">
        <v>17.2</v>
      </c>
      <c r="F35" s="4">
        <v>66.98</v>
      </c>
      <c r="G35" s="4">
        <v>0</v>
      </c>
      <c r="H35" s="4">
        <v>40.19</v>
      </c>
      <c r="I35" s="4">
        <v>0</v>
      </c>
      <c r="J35" s="4">
        <v>60</v>
      </c>
      <c r="K35" s="4">
        <v>6</v>
      </c>
      <c r="L35" s="4">
        <v>80</v>
      </c>
      <c r="M35" s="4">
        <v>8</v>
      </c>
      <c r="N35" s="4">
        <v>71.39</v>
      </c>
      <c r="O35" s="4" t="s">
        <v>25</v>
      </c>
      <c r="P35" s="11" t="s">
        <v>23</v>
      </c>
    </row>
    <row r="36" spans="1:16">
      <c r="A36" s="4">
        <v>32</v>
      </c>
      <c r="B36" s="4">
        <v>2203242011</v>
      </c>
      <c r="C36" s="4" t="s">
        <v>81</v>
      </c>
      <c r="D36" s="4">
        <v>83</v>
      </c>
      <c r="E36" s="4">
        <f>D36*0.2</f>
        <v>16.600000000000001</v>
      </c>
      <c r="F36" s="4">
        <v>64.992000000000004</v>
      </c>
      <c r="G36" s="4">
        <v>0.73</v>
      </c>
      <c r="H36" s="4">
        <f>(F36+G36)*0.6</f>
        <v>39.433200000000006</v>
      </c>
      <c r="I36" s="4">
        <v>0.73</v>
      </c>
      <c r="J36" s="4">
        <v>70</v>
      </c>
      <c r="K36" s="4">
        <f>J36*0.1</f>
        <v>7</v>
      </c>
      <c r="L36" s="4">
        <v>80</v>
      </c>
      <c r="M36" s="4">
        <f>L36*0.1</f>
        <v>8</v>
      </c>
      <c r="N36" s="4">
        <f>E36+H36+K36+M36</f>
        <v>71.033200000000008</v>
      </c>
      <c r="O36" s="4" t="s">
        <v>23</v>
      </c>
      <c r="P36" s="11" t="s">
        <v>23</v>
      </c>
    </row>
    <row r="37" spans="1:16">
      <c r="A37" s="4">
        <v>33</v>
      </c>
      <c r="B37" s="4">
        <v>2203241029</v>
      </c>
      <c r="C37" s="4" t="s">
        <v>51</v>
      </c>
      <c r="D37" s="4">
        <v>94</v>
      </c>
      <c r="E37" s="4">
        <v>18.8</v>
      </c>
      <c r="F37" s="4">
        <v>59.64</v>
      </c>
      <c r="G37" s="4">
        <v>0.35</v>
      </c>
      <c r="H37" s="4">
        <v>35.99</v>
      </c>
      <c r="I37" s="4">
        <v>0.35</v>
      </c>
      <c r="J37" s="4">
        <v>70</v>
      </c>
      <c r="K37" s="4">
        <v>7</v>
      </c>
      <c r="L37" s="4">
        <v>86.5</v>
      </c>
      <c r="M37" s="4">
        <v>8.65</v>
      </c>
      <c r="N37" s="4">
        <v>70.44</v>
      </c>
      <c r="O37" s="4" t="s">
        <v>25</v>
      </c>
      <c r="P37" s="11" t="s">
        <v>23</v>
      </c>
    </row>
    <row r="38" spans="1:16">
      <c r="A38" s="4">
        <v>34</v>
      </c>
      <c r="B38" s="4">
        <v>2203242010</v>
      </c>
      <c r="C38" s="4" t="s">
        <v>80</v>
      </c>
      <c r="D38" s="4">
        <v>84.5</v>
      </c>
      <c r="E38" s="4">
        <f>D38*0.2</f>
        <v>16.900000000000002</v>
      </c>
      <c r="F38" s="4">
        <v>63.143999999999998</v>
      </c>
      <c r="G38" s="4">
        <v>0</v>
      </c>
      <c r="H38" s="4">
        <f>(F38+G38)*0.6</f>
        <v>37.886399999999995</v>
      </c>
      <c r="I38" s="4">
        <v>0</v>
      </c>
      <c r="J38" s="4">
        <v>70</v>
      </c>
      <c r="K38" s="4">
        <f>J38*0.1</f>
        <v>7</v>
      </c>
      <c r="L38" s="4">
        <v>85</v>
      </c>
      <c r="M38" s="4">
        <f>L38*0.1</f>
        <v>8.5</v>
      </c>
      <c r="N38" s="4">
        <f>E38+H38+K38+M38</f>
        <v>70.2864</v>
      </c>
      <c r="O38" s="4" t="s">
        <v>23</v>
      </c>
      <c r="P38" s="11" t="s">
        <v>23</v>
      </c>
    </row>
    <row r="39" spans="1:16">
      <c r="A39" s="4">
        <v>35</v>
      </c>
      <c r="B39" s="4">
        <v>2203242039</v>
      </c>
      <c r="C39" s="4" t="s">
        <v>105</v>
      </c>
      <c r="D39" s="4">
        <v>80</v>
      </c>
      <c r="E39" s="4">
        <f>D39*0.2</f>
        <v>16</v>
      </c>
      <c r="F39" s="4">
        <v>64.927999999999997</v>
      </c>
      <c r="G39" s="4">
        <v>0.54</v>
      </c>
      <c r="H39" s="4">
        <f>(F39+G39)*0.6</f>
        <v>39.280799999999999</v>
      </c>
      <c r="I39" s="4">
        <v>0.54</v>
      </c>
      <c r="J39" s="4">
        <v>70</v>
      </c>
      <c r="K39" s="4">
        <f>J39*0.1</f>
        <v>7</v>
      </c>
      <c r="L39" s="4">
        <v>80</v>
      </c>
      <c r="M39" s="4">
        <f>L39*0.1</f>
        <v>8</v>
      </c>
      <c r="N39" s="4">
        <f>E39+H39+K39+M39</f>
        <v>70.280799999999999</v>
      </c>
      <c r="O39" s="4" t="s">
        <v>23</v>
      </c>
      <c r="P39" s="11" t="s">
        <v>23</v>
      </c>
    </row>
    <row r="40" spans="1:16">
      <c r="A40" s="4">
        <v>36</v>
      </c>
      <c r="B40" s="4">
        <v>2203241023</v>
      </c>
      <c r="C40" s="4" t="s">
        <v>45</v>
      </c>
      <c r="D40" s="4">
        <v>88.5</v>
      </c>
      <c r="E40" s="4">
        <v>17.7</v>
      </c>
      <c r="F40" s="4">
        <v>62.42</v>
      </c>
      <c r="G40" s="4">
        <v>0</v>
      </c>
      <c r="H40" s="4">
        <v>37.450000000000003</v>
      </c>
      <c r="I40" s="4">
        <v>0</v>
      </c>
      <c r="J40" s="4">
        <v>70</v>
      </c>
      <c r="K40" s="4">
        <v>7</v>
      </c>
      <c r="L40" s="4">
        <v>80.5</v>
      </c>
      <c r="M40" s="4">
        <v>8.0500000000000007</v>
      </c>
      <c r="N40" s="4">
        <v>70.2</v>
      </c>
      <c r="O40" s="4" t="s">
        <v>25</v>
      </c>
      <c r="P40" s="11" t="s">
        <v>23</v>
      </c>
    </row>
    <row r="41" spans="1:16">
      <c r="A41" s="4">
        <v>37</v>
      </c>
      <c r="B41" s="4">
        <v>2203241008</v>
      </c>
      <c r="C41" s="4" t="s">
        <v>31</v>
      </c>
      <c r="D41" s="4">
        <v>86</v>
      </c>
      <c r="E41" s="4">
        <v>17.2</v>
      </c>
      <c r="F41" s="4">
        <v>62.7</v>
      </c>
      <c r="G41" s="4">
        <v>0.48</v>
      </c>
      <c r="H41" s="4">
        <v>37.9</v>
      </c>
      <c r="I41" s="4">
        <v>0.48</v>
      </c>
      <c r="J41" s="4">
        <v>70</v>
      </c>
      <c r="K41" s="4">
        <v>7</v>
      </c>
      <c r="L41" s="4">
        <v>80</v>
      </c>
      <c r="M41" s="4">
        <v>8</v>
      </c>
      <c r="N41" s="4">
        <v>70.099999999999994</v>
      </c>
      <c r="O41" s="4" t="s">
        <v>23</v>
      </c>
      <c r="P41" s="11" t="s">
        <v>23</v>
      </c>
    </row>
    <row r="42" spans="1:16">
      <c r="A42" s="4">
        <v>38</v>
      </c>
      <c r="B42" s="4">
        <v>2203241028</v>
      </c>
      <c r="C42" s="4" t="s">
        <v>50</v>
      </c>
      <c r="D42" s="4">
        <v>86</v>
      </c>
      <c r="E42" s="4">
        <v>17.2</v>
      </c>
      <c r="F42" s="4">
        <v>63.93</v>
      </c>
      <c r="G42" s="4">
        <v>0.2</v>
      </c>
      <c r="H42" s="4">
        <v>38.479999999999997</v>
      </c>
      <c r="I42" s="4">
        <v>0.2</v>
      </c>
      <c r="J42" s="4">
        <v>71</v>
      </c>
      <c r="K42" s="4">
        <v>7.1</v>
      </c>
      <c r="L42" s="4">
        <v>70.5</v>
      </c>
      <c r="M42" s="4">
        <v>7.05</v>
      </c>
      <c r="N42" s="4">
        <v>69.83</v>
      </c>
      <c r="O42" s="4" t="s">
        <v>25</v>
      </c>
      <c r="P42" s="11" t="s">
        <v>23</v>
      </c>
    </row>
    <row r="43" spans="1:16">
      <c r="A43" s="4">
        <v>39</v>
      </c>
      <c r="B43" s="4">
        <v>2203241044</v>
      </c>
      <c r="C43" s="4" t="s">
        <v>64</v>
      </c>
      <c r="D43" s="4">
        <v>86</v>
      </c>
      <c r="E43" s="4">
        <v>17.2</v>
      </c>
      <c r="F43" s="4">
        <v>62.08</v>
      </c>
      <c r="G43" s="4">
        <v>0</v>
      </c>
      <c r="H43" s="4">
        <v>37.25</v>
      </c>
      <c r="I43" s="4">
        <v>0</v>
      </c>
      <c r="J43" s="4">
        <v>70</v>
      </c>
      <c r="K43" s="4">
        <v>7</v>
      </c>
      <c r="L43" s="4">
        <v>80</v>
      </c>
      <c r="M43" s="4">
        <v>8</v>
      </c>
      <c r="N43" s="4">
        <v>69.45</v>
      </c>
      <c r="O43" s="4" t="s">
        <v>23</v>
      </c>
      <c r="P43" s="11" t="s">
        <v>23</v>
      </c>
    </row>
    <row r="44" spans="1:16">
      <c r="A44" s="4">
        <v>40</v>
      </c>
      <c r="B44" s="4">
        <v>2203241030</v>
      </c>
      <c r="C44" s="4" t="s">
        <v>52</v>
      </c>
      <c r="D44" s="4">
        <v>82</v>
      </c>
      <c r="E44" s="4">
        <v>16.399999999999999</v>
      </c>
      <c r="F44" s="4">
        <v>55.76</v>
      </c>
      <c r="G44" s="4">
        <v>0.03</v>
      </c>
      <c r="H44" s="4">
        <v>33.47</v>
      </c>
      <c r="I44" s="4">
        <v>0.03</v>
      </c>
      <c r="J44" s="4">
        <v>70</v>
      </c>
      <c r="K44" s="4">
        <v>7</v>
      </c>
      <c r="L44" s="4">
        <v>80</v>
      </c>
      <c r="M44" s="4">
        <v>8</v>
      </c>
      <c r="N44" s="4">
        <v>69.34</v>
      </c>
      <c r="O44" s="4" t="s">
        <v>23</v>
      </c>
      <c r="P44" s="11" t="s">
        <v>23</v>
      </c>
    </row>
    <row r="45" spans="1:16">
      <c r="A45" s="4">
        <v>41</v>
      </c>
      <c r="B45" s="4">
        <v>2203242040</v>
      </c>
      <c r="C45" s="4" t="s">
        <v>106</v>
      </c>
      <c r="D45" s="4">
        <v>84</v>
      </c>
      <c r="E45" s="4">
        <f>D45*0.2</f>
        <v>16.8</v>
      </c>
      <c r="F45" s="4">
        <v>64.099999999999994</v>
      </c>
      <c r="G45" s="4">
        <v>0.12</v>
      </c>
      <c r="H45" s="4">
        <f>(F45+G45)*0.6</f>
        <v>38.531999999999996</v>
      </c>
      <c r="I45" s="4">
        <v>0.12</v>
      </c>
      <c r="J45" s="4">
        <v>60</v>
      </c>
      <c r="K45" s="4">
        <f>J45*0.1</f>
        <v>6</v>
      </c>
      <c r="L45" s="4">
        <v>80</v>
      </c>
      <c r="M45" s="4">
        <f>L45*0.1</f>
        <v>8</v>
      </c>
      <c r="N45" s="4">
        <f>E45+H45+K45+M45</f>
        <v>69.331999999999994</v>
      </c>
      <c r="O45" s="4" t="s">
        <v>70</v>
      </c>
      <c r="P45" s="11" t="s">
        <v>70</v>
      </c>
    </row>
    <row r="46" spans="1:16">
      <c r="A46" s="4">
        <v>42</v>
      </c>
      <c r="B46" s="4">
        <v>2203242046</v>
      </c>
      <c r="C46" s="4" t="s">
        <v>112</v>
      </c>
      <c r="D46" s="4">
        <v>80</v>
      </c>
      <c r="E46" s="4">
        <f>D46*0.2</f>
        <v>16</v>
      </c>
      <c r="F46" s="4">
        <v>62.62</v>
      </c>
      <c r="G46" s="4">
        <v>0.21</v>
      </c>
      <c r="H46" s="4">
        <f>(F46+G46)*0.6</f>
        <v>37.698</v>
      </c>
      <c r="I46" s="4">
        <v>0.21</v>
      </c>
      <c r="J46" s="4">
        <v>70.5</v>
      </c>
      <c r="K46" s="4">
        <f>J46*0.1</f>
        <v>7.0500000000000007</v>
      </c>
      <c r="L46" s="4">
        <v>85</v>
      </c>
      <c r="M46" s="4">
        <f>L46*0.1</f>
        <v>8.5</v>
      </c>
      <c r="N46" s="4">
        <f>E46+H46+K46+M46</f>
        <v>69.248000000000005</v>
      </c>
      <c r="O46" s="4" t="s">
        <v>23</v>
      </c>
      <c r="P46" s="11" t="s">
        <v>23</v>
      </c>
    </row>
    <row r="47" spans="1:16">
      <c r="A47" s="4">
        <v>43</v>
      </c>
      <c r="B47" s="4">
        <v>2203242018</v>
      </c>
      <c r="C47" s="4" t="s">
        <v>88</v>
      </c>
      <c r="D47" s="4">
        <v>82</v>
      </c>
      <c r="E47" s="4">
        <f>D47*0.2</f>
        <v>16.400000000000002</v>
      </c>
      <c r="F47" s="4">
        <v>62.56</v>
      </c>
      <c r="G47" s="4">
        <v>0.46</v>
      </c>
      <c r="H47" s="4">
        <f>(F47+G47)*0.6</f>
        <v>37.811999999999998</v>
      </c>
      <c r="I47" s="4">
        <v>0.46</v>
      </c>
      <c r="J47" s="4">
        <v>70</v>
      </c>
      <c r="K47" s="4">
        <f>J47*0.1</f>
        <v>7</v>
      </c>
      <c r="L47" s="4">
        <v>80</v>
      </c>
      <c r="M47" s="4">
        <f>L47*0.1</f>
        <v>8</v>
      </c>
      <c r="N47" s="4">
        <f>E47+H47+K47+M47</f>
        <v>69.212000000000003</v>
      </c>
      <c r="O47" s="4" t="s">
        <v>23</v>
      </c>
      <c r="P47" s="11" t="s">
        <v>23</v>
      </c>
    </row>
    <row r="48" spans="1:16">
      <c r="A48" s="4">
        <v>44</v>
      </c>
      <c r="B48" s="4">
        <v>2203241043</v>
      </c>
      <c r="C48" s="4" t="s">
        <v>63</v>
      </c>
      <c r="D48" s="4">
        <v>85.5</v>
      </c>
      <c r="E48" s="4">
        <v>17.100000000000001</v>
      </c>
      <c r="F48" s="4">
        <v>61.8</v>
      </c>
      <c r="G48" s="4">
        <v>0</v>
      </c>
      <c r="H48" s="4">
        <v>37.08</v>
      </c>
      <c r="I48" s="4">
        <v>0</v>
      </c>
      <c r="J48" s="4">
        <v>70</v>
      </c>
      <c r="K48" s="4">
        <v>7</v>
      </c>
      <c r="L48" s="4">
        <v>80</v>
      </c>
      <c r="M48" s="4">
        <v>8</v>
      </c>
      <c r="N48" s="4">
        <v>69.180000000000007</v>
      </c>
      <c r="O48" s="4" t="s">
        <v>23</v>
      </c>
      <c r="P48" s="11" t="s">
        <v>23</v>
      </c>
    </row>
    <row r="49" spans="1:16">
      <c r="A49" s="4">
        <v>45</v>
      </c>
      <c r="B49" s="4">
        <v>2203241020</v>
      </c>
      <c r="C49" s="4" t="s">
        <v>42</v>
      </c>
      <c r="D49" s="4">
        <v>86</v>
      </c>
      <c r="E49" s="4">
        <v>17.2</v>
      </c>
      <c r="F49" s="4">
        <v>61.6</v>
      </c>
      <c r="G49" s="4">
        <v>0</v>
      </c>
      <c r="H49" s="4">
        <v>36.96</v>
      </c>
      <c r="I49" s="4">
        <v>0</v>
      </c>
      <c r="J49" s="4">
        <v>70</v>
      </c>
      <c r="K49" s="4">
        <v>7</v>
      </c>
      <c r="L49" s="4">
        <v>80</v>
      </c>
      <c r="M49" s="4">
        <v>8</v>
      </c>
      <c r="N49" s="4">
        <v>69.16</v>
      </c>
      <c r="O49" s="4" t="s">
        <v>23</v>
      </c>
      <c r="P49" s="11" t="s">
        <v>23</v>
      </c>
    </row>
    <row r="50" spans="1:16">
      <c r="A50" s="4">
        <v>46</v>
      </c>
      <c r="B50" s="4">
        <v>2203241024</v>
      </c>
      <c r="C50" s="4" t="s">
        <v>46</v>
      </c>
      <c r="D50" s="4">
        <v>76</v>
      </c>
      <c r="E50" s="4">
        <v>15.5</v>
      </c>
      <c r="F50" s="4">
        <v>48</v>
      </c>
      <c r="G50" s="4">
        <v>0.61</v>
      </c>
      <c r="H50" s="4">
        <v>29.17</v>
      </c>
      <c r="I50" s="4">
        <v>0.61</v>
      </c>
      <c r="J50" s="4">
        <v>70</v>
      </c>
      <c r="K50" s="4">
        <v>7</v>
      </c>
      <c r="L50" s="4">
        <v>76</v>
      </c>
      <c r="M50" s="4">
        <v>7.6</v>
      </c>
      <c r="N50" s="4">
        <v>69.099999999999994</v>
      </c>
      <c r="O50" s="4" t="s">
        <v>23</v>
      </c>
      <c r="P50" s="11" t="s">
        <v>23</v>
      </c>
    </row>
    <row r="51" spans="1:16">
      <c r="A51" s="4">
        <v>47</v>
      </c>
      <c r="B51" s="4">
        <v>2203241036</v>
      </c>
      <c r="C51" s="4" t="s">
        <v>57</v>
      </c>
      <c r="D51" s="4">
        <v>93</v>
      </c>
      <c r="E51" s="4">
        <v>18.600000000000001</v>
      </c>
      <c r="F51" s="4">
        <v>59.64</v>
      </c>
      <c r="G51" s="4">
        <v>1.01</v>
      </c>
      <c r="H51" s="4">
        <v>36.39</v>
      </c>
      <c r="I51" s="4">
        <v>1.01</v>
      </c>
      <c r="J51" s="4">
        <v>71</v>
      </c>
      <c r="K51" s="4">
        <v>7.1</v>
      </c>
      <c r="L51" s="4">
        <v>70</v>
      </c>
      <c r="M51" s="4">
        <v>7</v>
      </c>
      <c r="N51" s="4">
        <v>69.09</v>
      </c>
      <c r="O51" s="4" t="s">
        <v>25</v>
      </c>
      <c r="P51" s="11" t="s">
        <v>23</v>
      </c>
    </row>
    <row r="52" spans="1:16">
      <c r="A52" s="4">
        <v>48</v>
      </c>
      <c r="B52" s="4">
        <v>2203241041</v>
      </c>
      <c r="C52" s="4" t="s">
        <v>62</v>
      </c>
      <c r="D52" s="4">
        <v>88</v>
      </c>
      <c r="E52" s="4">
        <v>17.600000000000001</v>
      </c>
      <c r="F52" s="4">
        <v>60.68</v>
      </c>
      <c r="G52" s="4">
        <v>0</v>
      </c>
      <c r="H52" s="4">
        <v>36.4</v>
      </c>
      <c r="I52" s="4">
        <v>0</v>
      </c>
      <c r="J52" s="4">
        <v>70</v>
      </c>
      <c r="K52" s="4">
        <v>7</v>
      </c>
      <c r="L52" s="4">
        <v>80</v>
      </c>
      <c r="M52" s="4">
        <v>8</v>
      </c>
      <c r="N52" s="4">
        <v>69</v>
      </c>
      <c r="O52" s="4" t="s">
        <v>23</v>
      </c>
      <c r="P52" s="11" t="s">
        <v>23</v>
      </c>
    </row>
    <row r="53" spans="1:16">
      <c r="A53" s="4">
        <v>49</v>
      </c>
      <c r="B53" s="4">
        <v>2203241037</v>
      </c>
      <c r="C53" s="4" t="s">
        <v>58</v>
      </c>
      <c r="D53" s="4">
        <v>86</v>
      </c>
      <c r="E53" s="4">
        <v>17.2</v>
      </c>
      <c r="F53" s="4">
        <v>49.72</v>
      </c>
      <c r="G53" s="4">
        <v>0</v>
      </c>
      <c r="H53" s="4">
        <v>29.83</v>
      </c>
      <c r="I53" s="4">
        <v>0</v>
      </c>
      <c r="J53" s="4">
        <v>70</v>
      </c>
      <c r="K53" s="4">
        <v>7</v>
      </c>
      <c r="L53" s="4">
        <v>80</v>
      </c>
      <c r="M53" s="4">
        <v>8</v>
      </c>
      <c r="N53" s="4">
        <v>68.94</v>
      </c>
      <c r="O53" s="4" t="s">
        <v>23</v>
      </c>
      <c r="P53" s="11" t="s">
        <v>23</v>
      </c>
    </row>
    <row r="54" spans="1:16">
      <c r="A54" s="4">
        <v>50</v>
      </c>
      <c r="B54" s="4">
        <v>2203241010</v>
      </c>
      <c r="C54" s="4" t="s">
        <v>32</v>
      </c>
      <c r="D54" s="4">
        <v>86</v>
      </c>
      <c r="E54" s="4">
        <v>17.2</v>
      </c>
      <c r="F54" s="4">
        <v>60.7</v>
      </c>
      <c r="G54" s="4">
        <v>0.08</v>
      </c>
      <c r="H54" s="4">
        <v>36.47</v>
      </c>
      <c r="I54" s="4">
        <v>0.08</v>
      </c>
      <c r="J54" s="4">
        <v>70</v>
      </c>
      <c r="K54" s="4">
        <v>7</v>
      </c>
      <c r="L54" s="4">
        <v>80</v>
      </c>
      <c r="M54" s="4">
        <v>8</v>
      </c>
      <c r="N54" s="4">
        <v>68.67</v>
      </c>
      <c r="O54" s="4" t="s">
        <v>23</v>
      </c>
      <c r="P54" s="11" t="s">
        <v>23</v>
      </c>
    </row>
    <row r="55" spans="1:16">
      <c r="A55" s="4">
        <v>51</v>
      </c>
      <c r="B55" s="4">
        <v>2203241005</v>
      </c>
      <c r="C55" s="4" t="s">
        <v>28</v>
      </c>
      <c r="D55" s="4">
        <v>86</v>
      </c>
      <c r="E55" s="4">
        <v>17.2</v>
      </c>
      <c r="F55" s="4">
        <v>60.3</v>
      </c>
      <c r="G55" s="4">
        <v>0.32</v>
      </c>
      <c r="H55" s="4">
        <v>36.369999999999997</v>
      </c>
      <c r="I55" s="4">
        <v>0.32</v>
      </c>
      <c r="J55" s="4">
        <v>70</v>
      </c>
      <c r="K55" s="4">
        <v>7</v>
      </c>
      <c r="L55" s="4">
        <v>80</v>
      </c>
      <c r="M55" s="4">
        <v>8</v>
      </c>
      <c r="N55" s="4">
        <v>68.569999999999993</v>
      </c>
      <c r="O55" s="4" t="s">
        <v>25</v>
      </c>
      <c r="P55" s="11" t="s">
        <v>23</v>
      </c>
    </row>
    <row r="56" spans="1:16">
      <c r="A56" s="4">
        <v>52</v>
      </c>
      <c r="B56" s="4">
        <v>2203241045</v>
      </c>
      <c r="C56" s="4" t="s">
        <v>65</v>
      </c>
      <c r="D56" s="4">
        <v>89</v>
      </c>
      <c r="E56" s="4">
        <v>17.8</v>
      </c>
      <c r="F56" s="4">
        <v>57.46</v>
      </c>
      <c r="G56" s="4">
        <v>0.31</v>
      </c>
      <c r="H56" s="4">
        <v>34.659999999999997</v>
      </c>
      <c r="I56" s="4">
        <v>0.31</v>
      </c>
      <c r="J56" s="4">
        <v>70</v>
      </c>
      <c r="K56" s="4">
        <v>7</v>
      </c>
      <c r="L56" s="4">
        <v>85</v>
      </c>
      <c r="M56" s="4">
        <v>8.5</v>
      </c>
      <c r="N56" s="4">
        <v>68.56</v>
      </c>
      <c r="O56" s="4" t="s">
        <v>23</v>
      </c>
      <c r="P56" s="11" t="s">
        <v>23</v>
      </c>
    </row>
    <row r="57" spans="1:16">
      <c r="A57" s="4">
        <v>53</v>
      </c>
      <c r="B57" s="4">
        <v>2203242035</v>
      </c>
      <c r="C57" s="4" t="s">
        <v>103</v>
      </c>
      <c r="D57" s="4">
        <v>80</v>
      </c>
      <c r="E57" s="4">
        <f>D57*0.2</f>
        <v>16</v>
      </c>
      <c r="F57" s="4">
        <v>61.76</v>
      </c>
      <c r="G57" s="4">
        <v>0.55000000000000004</v>
      </c>
      <c r="H57" s="4">
        <f>(F57+G57)*0.6</f>
        <v>37.385999999999996</v>
      </c>
      <c r="I57" s="4">
        <v>0.55000000000000004</v>
      </c>
      <c r="J57" s="4">
        <v>70</v>
      </c>
      <c r="K57" s="4">
        <f>J57*0.1</f>
        <v>7</v>
      </c>
      <c r="L57" s="4">
        <v>80</v>
      </c>
      <c r="M57" s="4">
        <f>L57*0.1</f>
        <v>8</v>
      </c>
      <c r="N57" s="4">
        <f>E57+H57+K57+M57</f>
        <v>68.385999999999996</v>
      </c>
      <c r="O57" s="4" t="s">
        <v>23</v>
      </c>
      <c r="P57" s="11" t="s">
        <v>23</v>
      </c>
    </row>
    <row r="58" spans="1:16">
      <c r="A58" s="4">
        <v>54</v>
      </c>
      <c r="B58" s="4">
        <v>2203241018</v>
      </c>
      <c r="C58" s="4" t="s">
        <v>40</v>
      </c>
      <c r="D58" s="4">
        <v>88.5</v>
      </c>
      <c r="E58" s="4">
        <v>17.7</v>
      </c>
      <c r="F58" s="4">
        <v>58.37</v>
      </c>
      <c r="G58" s="4">
        <v>0.25</v>
      </c>
      <c r="H58" s="4">
        <v>35.17</v>
      </c>
      <c r="I58" s="4">
        <v>0.25</v>
      </c>
      <c r="J58" s="4">
        <v>70.5</v>
      </c>
      <c r="K58" s="4">
        <v>7.05</v>
      </c>
      <c r="L58" s="4">
        <v>83</v>
      </c>
      <c r="M58" s="4">
        <v>8.3000000000000007</v>
      </c>
      <c r="N58" s="4">
        <v>68.22</v>
      </c>
      <c r="O58" s="4" t="s">
        <v>23</v>
      </c>
      <c r="P58" s="11" t="s">
        <v>23</v>
      </c>
    </row>
    <row r="59" spans="1:16">
      <c r="A59" s="4">
        <v>55</v>
      </c>
      <c r="B59" s="4">
        <v>2203242032</v>
      </c>
      <c r="C59" s="4" t="s">
        <v>100</v>
      </c>
      <c r="D59" s="4">
        <v>80</v>
      </c>
      <c r="E59" s="4">
        <f>D59*0.2</f>
        <v>16</v>
      </c>
      <c r="F59" s="4">
        <v>60.63</v>
      </c>
      <c r="G59" s="4">
        <v>1.07</v>
      </c>
      <c r="H59" s="4">
        <f>(F59+G59)*0.6</f>
        <v>37.020000000000003</v>
      </c>
      <c r="I59" s="4">
        <v>1.07</v>
      </c>
      <c r="J59" s="4">
        <v>70</v>
      </c>
      <c r="K59" s="4">
        <f>J59*0.1</f>
        <v>7</v>
      </c>
      <c r="L59" s="4">
        <v>80</v>
      </c>
      <c r="M59" s="4">
        <f>L59*0.1</f>
        <v>8</v>
      </c>
      <c r="N59" s="4">
        <f>E59+H59+K59+M59</f>
        <v>68.02000000000001</v>
      </c>
      <c r="O59" s="4" t="s">
        <v>25</v>
      </c>
      <c r="P59" s="11" t="s">
        <v>23</v>
      </c>
    </row>
    <row r="60" spans="1:16">
      <c r="A60" s="4">
        <v>56</v>
      </c>
      <c r="B60" s="4">
        <v>2203241049</v>
      </c>
      <c r="C60" s="4" t="s">
        <v>69</v>
      </c>
      <c r="D60" s="4">
        <v>80</v>
      </c>
      <c r="E60" s="4">
        <v>16</v>
      </c>
      <c r="F60" s="4">
        <v>61.34</v>
      </c>
      <c r="G60" s="4">
        <v>0</v>
      </c>
      <c r="H60" s="4">
        <v>36.799999999999997</v>
      </c>
      <c r="I60" s="4">
        <v>0</v>
      </c>
      <c r="J60" s="4">
        <v>70.5</v>
      </c>
      <c r="K60" s="4">
        <v>7.05</v>
      </c>
      <c r="L60" s="4">
        <v>80</v>
      </c>
      <c r="M60" s="4">
        <v>8</v>
      </c>
      <c r="N60" s="4">
        <v>67.849999999999994</v>
      </c>
      <c r="O60" s="4" t="s">
        <v>70</v>
      </c>
      <c r="P60" s="11" t="s">
        <v>70</v>
      </c>
    </row>
    <row r="61" spans="1:16">
      <c r="A61" s="4">
        <v>57</v>
      </c>
      <c r="B61" s="4">
        <v>2203242017</v>
      </c>
      <c r="C61" s="4" t="s">
        <v>87</v>
      </c>
      <c r="D61" s="4">
        <v>80</v>
      </c>
      <c r="E61" s="4">
        <f>D61*0.2</f>
        <v>16</v>
      </c>
      <c r="F61" s="4">
        <v>62.847999999999999</v>
      </c>
      <c r="G61" s="4">
        <v>0</v>
      </c>
      <c r="H61" s="4">
        <f>(F61+G61)*0.6</f>
        <v>37.708799999999997</v>
      </c>
      <c r="I61" s="4">
        <v>0</v>
      </c>
      <c r="J61" s="4">
        <v>70</v>
      </c>
      <c r="K61" s="4">
        <f>J61*0.1</f>
        <v>7</v>
      </c>
      <c r="L61" s="4">
        <v>70</v>
      </c>
      <c r="M61" s="4">
        <f>L61*0.1</f>
        <v>7</v>
      </c>
      <c r="N61" s="4">
        <f>E61+H61+K61+M61</f>
        <v>67.708799999999997</v>
      </c>
      <c r="O61" s="4" t="s">
        <v>23</v>
      </c>
      <c r="P61" s="11" t="s">
        <v>23</v>
      </c>
    </row>
    <row r="62" spans="1:16">
      <c r="A62" s="4">
        <v>58</v>
      </c>
      <c r="B62" s="4">
        <v>2203241032</v>
      </c>
      <c r="C62" s="4" t="s">
        <v>54</v>
      </c>
      <c r="D62" s="4">
        <v>90</v>
      </c>
      <c r="E62" s="4">
        <v>18</v>
      </c>
      <c r="F62" s="4">
        <v>55.71</v>
      </c>
      <c r="G62" s="4">
        <v>1.1299999999999999</v>
      </c>
      <c r="H62" s="4">
        <v>34.1</v>
      </c>
      <c r="I62" s="4">
        <v>1.1299999999999999</v>
      </c>
      <c r="J62" s="4">
        <v>70</v>
      </c>
      <c r="K62" s="4">
        <v>7</v>
      </c>
      <c r="L62" s="4">
        <v>85</v>
      </c>
      <c r="M62" s="4">
        <v>8.5</v>
      </c>
      <c r="N62" s="4">
        <v>67.599999999999994</v>
      </c>
      <c r="O62" s="4" t="s">
        <v>23</v>
      </c>
      <c r="P62" s="11" t="s">
        <v>23</v>
      </c>
    </row>
    <row r="63" spans="1:16">
      <c r="A63" s="4">
        <v>59</v>
      </c>
      <c r="B63" s="4">
        <v>2203241048</v>
      </c>
      <c r="C63" s="4" t="s">
        <v>68</v>
      </c>
      <c r="D63" s="4">
        <v>86</v>
      </c>
      <c r="E63" s="4">
        <v>17.2</v>
      </c>
      <c r="F63" s="4">
        <v>60.12</v>
      </c>
      <c r="G63" s="4">
        <v>0.1</v>
      </c>
      <c r="H63" s="4">
        <v>36.130000000000003</v>
      </c>
      <c r="I63" s="4">
        <v>0.1</v>
      </c>
      <c r="J63" s="4">
        <v>70</v>
      </c>
      <c r="K63" s="4">
        <v>7</v>
      </c>
      <c r="L63" s="4">
        <v>70</v>
      </c>
      <c r="M63" s="4">
        <v>7</v>
      </c>
      <c r="N63" s="4">
        <v>67.33</v>
      </c>
      <c r="O63" s="4" t="s">
        <v>25</v>
      </c>
      <c r="P63" s="11" t="s">
        <v>23</v>
      </c>
    </row>
    <row r="64" spans="1:16">
      <c r="A64" s="4">
        <v>60</v>
      </c>
      <c r="B64" s="4">
        <v>2203242021</v>
      </c>
      <c r="C64" s="4" t="s">
        <v>91</v>
      </c>
      <c r="D64" s="4">
        <v>80</v>
      </c>
      <c r="E64" s="4">
        <f>D64*0.2</f>
        <v>16</v>
      </c>
      <c r="F64" s="4">
        <v>58.231999999999999</v>
      </c>
      <c r="G64" s="4">
        <v>0.55000000000000004</v>
      </c>
      <c r="H64" s="4">
        <f>(F64+G64)*0.6</f>
        <v>35.269199999999998</v>
      </c>
      <c r="I64" s="4">
        <v>0.55000000000000004</v>
      </c>
      <c r="J64" s="4">
        <v>70</v>
      </c>
      <c r="K64" s="4">
        <f>J64*0.1</f>
        <v>7</v>
      </c>
      <c r="L64" s="4">
        <v>88</v>
      </c>
      <c r="M64" s="4">
        <f>L64*0.1</f>
        <v>8.8000000000000007</v>
      </c>
      <c r="N64" s="4">
        <f>E64+H64+K64+M64</f>
        <v>67.069199999999995</v>
      </c>
      <c r="O64" s="4" t="s">
        <v>23</v>
      </c>
      <c r="P64" s="11" t="s">
        <v>23</v>
      </c>
    </row>
    <row r="65" spans="1:16">
      <c r="A65" s="4">
        <v>61</v>
      </c>
      <c r="B65" s="4">
        <v>2203242007</v>
      </c>
      <c r="C65" s="4" t="s">
        <v>77</v>
      </c>
      <c r="D65" s="4">
        <v>80</v>
      </c>
      <c r="E65" s="4">
        <f>D65*0.2</f>
        <v>16</v>
      </c>
      <c r="F65" s="4">
        <v>59.72</v>
      </c>
      <c r="G65" s="4">
        <v>0.14000000000000001</v>
      </c>
      <c r="H65" s="4">
        <f>(F65+G65)*0.6</f>
        <v>35.915999999999997</v>
      </c>
      <c r="I65" s="4">
        <v>0.14000000000000001</v>
      </c>
      <c r="J65" s="4">
        <v>70</v>
      </c>
      <c r="K65" s="4">
        <f>J65*0.1</f>
        <v>7</v>
      </c>
      <c r="L65" s="4">
        <v>80</v>
      </c>
      <c r="M65" s="4">
        <f>L65*0.1</f>
        <v>8</v>
      </c>
      <c r="N65" s="4">
        <f>E65+H65+K65+M65</f>
        <v>66.915999999999997</v>
      </c>
      <c r="O65" s="4" t="s">
        <v>70</v>
      </c>
      <c r="P65" s="11" t="s">
        <v>70</v>
      </c>
    </row>
    <row r="66" spans="1:16">
      <c r="A66" s="4">
        <v>62</v>
      </c>
      <c r="B66" s="4">
        <v>2203242016</v>
      </c>
      <c r="C66" s="4" t="s">
        <v>86</v>
      </c>
      <c r="D66" s="4">
        <v>80</v>
      </c>
      <c r="E66" s="4">
        <f>D66*0.2</f>
        <v>16</v>
      </c>
      <c r="F66" s="4">
        <v>59.384</v>
      </c>
      <c r="G66" s="4">
        <v>0.47</v>
      </c>
      <c r="H66" s="4">
        <f>(F66+G66)*0.6</f>
        <v>35.912399999999998</v>
      </c>
      <c r="I66" s="4">
        <v>0.47</v>
      </c>
      <c r="J66" s="4">
        <v>70</v>
      </c>
      <c r="K66" s="4">
        <f>J66*0.1</f>
        <v>7</v>
      </c>
      <c r="L66" s="4">
        <v>80</v>
      </c>
      <c r="M66" s="4">
        <f>L66*0.1</f>
        <v>8</v>
      </c>
      <c r="N66" s="4">
        <f>E66+H66+K66+M66</f>
        <v>66.912399999999991</v>
      </c>
      <c r="O66" s="4" t="s">
        <v>70</v>
      </c>
      <c r="P66" s="11" t="s">
        <v>70</v>
      </c>
    </row>
    <row r="67" spans="1:16">
      <c r="A67" s="4">
        <v>63</v>
      </c>
      <c r="B67" s="4">
        <v>2203242001</v>
      </c>
      <c r="C67" s="4" t="s">
        <v>72</v>
      </c>
      <c r="D67" s="4">
        <v>80</v>
      </c>
      <c r="E67" s="4">
        <f>D67*0.2</f>
        <v>16</v>
      </c>
      <c r="F67" s="4">
        <v>58.503999999999998</v>
      </c>
      <c r="G67" s="4">
        <v>1.07</v>
      </c>
      <c r="H67" s="4">
        <f>(F67+G67)*0.6</f>
        <v>35.744399999999999</v>
      </c>
      <c r="I67" s="4">
        <v>1.07</v>
      </c>
      <c r="J67" s="4">
        <v>70</v>
      </c>
      <c r="K67" s="4">
        <f>J67*0.1</f>
        <v>7</v>
      </c>
      <c r="L67" s="4">
        <v>80</v>
      </c>
      <c r="M67" s="4">
        <f>L67*0.1</f>
        <v>8</v>
      </c>
      <c r="N67" s="4">
        <f>E67+H67+K67+M67</f>
        <v>66.744399999999999</v>
      </c>
      <c r="O67" s="4" t="s">
        <v>70</v>
      </c>
      <c r="P67" s="11" t="s">
        <v>70</v>
      </c>
    </row>
    <row r="68" spans="1:16">
      <c r="A68" s="4">
        <v>64</v>
      </c>
      <c r="B68" s="4">
        <v>2203241016</v>
      </c>
      <c r="C68" s="4" t="s">
        <v>38</v>
      </c>
      <c r="D68" s="4">
        <v>80</v>
      </c>
      <c r="E68" s="4">
        <v>16</v>
      </c>
      <c r="F68" s="4">
        <v>59</v>
      </c>
      <c r="G68" s="4">
        <v>0.26</v>
      </c>
      <c r="H68" s="4">
        <v>35.56</v>
      </c>
      <c r="I68" s="4">
        <v>0.26</v>
      </c>
      <c r="J68" s="4">
        <v>70</v>
      </c>
      <c r="K68" s="4">
        <v>7</v>
      </c>
      <c r="L68" s="4">
        <v>80</v>
      </c>
      <c r="M68" s="4">
        <v>8</v>
      </c>
      <c r="N68" s="4">
        <v>66.56</v>
      </c>
      <c r="O68" s="4" t="s">
        <v>23</v>
      </c>
      <c r="P68" s="11" t="s">
        <v>23</v>
      </c>
    </row>
    <row r="69" spans="1:16">
      <c r="A69" s="4">
        <v>65</v>
      </c>
      <c r="B69" s="4">
        <v>2203242024</v>
      </c>
      <c r="C69" s="4" t="s">
        <v>93</v>
      </c>
      <c r="D69" s="4">
        <v>83</v>
      </c>
      <c r="E69" s="4">
        <f>D69*0.2</f>
        <v>16.600000000000001</v>
      </c>
      <c r="F69" s="4">
        <v>57.176000000000002</v>
      </c>
      <c r="G69" s="4">
        <v>0.83</v>
      </c>
      <c r="H69" s="4">
        <f>(F69+G69)*0.6</f>
        <v>34.803599999999996</v>
      </c>
      <c r="I69" s="4">
        <v>0.83</v>
      </c>
      <c r="J69" s="4">
        <v>70</v>
      </c>
      <c r="K69" s="4">
        <f>J69*0.1</f>
        <v>7</v>
      </c>
      <c r="L69" s="4">
        <v>80</v>
      </c>
      <c r="M69" s="4">
        <f>L69*0.1</f>
        <v>8</v>
      </c>
      <c r="N69" s="4">
        <f>E69+H69+K69+M69</f>
        <v>66.403599999999997</v>
      </c>
      <c r="O69" s="4" t="s">
        <v>70</v>
      </c>
      <c r="P69" s="11" t="s">
        <v>70</v>
      </c>
    </row>
    <row r="70" spans="1:16">
      <c r="A70" s="4">
        <v>66</v>
      </c>
      <c r="B70" s="4">
        <v>2203241021</v>
      </c>
      <c r="C70" s="4" t="s">
        <v>43</v>
      </c>
      <c r="D70" s="4">
        <v>76.5</v>
      </c>
      <c r="E70" s="4">
        <v>15.3</v>
      </c>
      <c r="F70" s="4">
        <v>59.47</v>
      </c>
      <c r="G70" s="4">
        <v>0.7</v>
      </c>
      <c r="H70" s="4">
        <v>36.1</v>
      </c>
      <c r="I70" s="4">
        <v>0.7</v>
      </c>
      <c r="J70" s="4">
        <v>70</v>
      </c>
      <c r="K70" s="4">
        <v>7</v>
      </c>
      <c r="L70" s="4">
        <v>80</v>
      </c>
      <c r="M70" s="4">
        <v>8</v>
      </c>
      <c r="N70" s="4">
        <v>66.400000000000006</v>
      </c>
      <c r="O70" s="4" t="s">
        <v>23</v>
      </c>
      <c r="P70" s="11" t="s">
        <v>23</v>
      </c>
    </row>
    <row r="71" spans="1:16">
      <c r="A71" s="4">
        <v>67</v>
      </c>
      <c r="B71" s="4">
        <v>2203242025</v>
      </c>
      <c r="C71" s="4" t="s">
        <v>94</v>
      </c>
      <c r="D71" s="4">
        <v>80</v>
      </c>
      <c r="E71" s="4">
        <f>D71*0.2</f>
        <v>16</v>
      </c>
      <c r="F71" s="4">
        <v>57.991999999999997</v>
      </c>
      <c r="G71" s="4">
        <v>0.86</v>
      </c>
      <c r="H71" s="4">
        <f>(F71+G71)*0.6</f>
        <v>35.311199999999999</v>
      </c>
      <c r="I71" s="4">
        <v>0.86</v>
      </c>
      <c r="J71" s="4">
        <v>70</v>
      </c>
      <c r="K71" s="4">
        <f>J71*0.1</f>
        <v>7</v>
      </c>
      <c r="L71" s="4">
        <v>80</v>
      </c>
      <c r="M71" s="4">
        <f>L71*0.1</f>
        <v>8</v>
      </c>
      <c r="N71" s="4">
        <f>E71+H71+K71+M71</f>
        <v>66.311199999999999</v>
      </c>
      <c r="O71" s="4" t="s">
        <v>70</v>
      </c>
      <c r="P71" s="11" t="s">
        <v>70</v>
      </c>
    </row>
    <row r="72" spans="1:16">
      <c r="A72" s="4">
        <v>68</v>
      </c>
      <c r="B72" s="4">
        <v>2203241002</v>
      </c>
      <c r="C72" s="4" t="s">
        <v>24</v>
      </c>
      <c r="D72" s="4">
        <v>86</v>
      </c>
      <c r="E72" s="4">
        <v>17.2</v>
      </c>
      <c r="F72" s="4">
        <v>58.24</v>
      </c>
      <c r="G72" s="4">
        <v>0</v>
      </c>
      <c r="H72" s="4">
        <v>34.94</v>
      </c>
      <c r="I72" s="4">
        <v>0</v>
      </c>
      <c r="J72" s="4">
        <v>71</v>
      </c>
      <c r="K72" s="4">
        <v>7.1</v>
      </c>
      <c r="L72" s="4">
        <v>70.5</v>
      </c>
      <c r="M72" s="4">
        <v>7.05</v>
      </c>
      <c r="N72" s="4">
        <v>66.290000000000006</v>
      </c>
      <c r="O72" s="4" t="s">
        <v>25</v>
      </c>
      <c r="P72" s="11" t="s">
        <v>23</v>
      </c>
    </row>
    <row r="73" spans="1:16">
      <c r="A73" s="4">
        <v>69</v>
      </c>
      <c r="B73" s="4">
        <v>2203241017</v>
      </c>
      <c r="C73" s="4" t="s">
        <v>39</v>
      </c>
      <c r="D73" s="4">
        <v>76</v>
      </c>
      <c r="E73" s="4">
        <v>15.2</v>
      </c>
      <c r="F73" s="4">
        <v>59.82</v>
      </c>
      <c r="G73" s="4">
        <v>0</v>
      </c>
      <c r="H73" s="4">
        <v>35.89</v>
      </c>
      <c r="I73" s="4">
        <v>0</v>
      </c>
      <c r="J73" s="4">
        <v>70</v>
      </c>
      <c r="K73" s="4">
        <v>7</v>
      </c>
      <c r="L73" s="4">
        <v>80</v>
      </c>
      <c r="M73" s="4">
        <v>8</v>
      </c>
      <c r="N73" s="4">
        <v>66.09</v>
      </c>
      <c r="O73" s="4" t="s">
        <v>23</v>
      </c>
      <c r="P73" s="11" t="s">
        <v>23</v>
      </c>
    </row>
    <row r="74" spans="1:16">
      <c r="A74" s="4">
        <v>70</v>
      </c>
      <c r="B74" s="4">
        <v>2203241019</v>
      </c>
      <c r="C74" s="4" t="s">
        <v>41</v>
      </c>
      <c r="D74" s="4">
        <v>76</v>
      </c>
      <c r="E74" s="4">
        <v>15.2</v>
      </c>
      <c r="F74" s="4">
        <v>61.64</v>
      </c>
      <c r="G74" s="4">
        <v>0</v>
      </c>
      <c r="H74" s="4">
        <v>36.979999999999997</v>
      </c>
      <c r="I74" s="4">
        <v>0</v>
      </c>
      <c r="J74" s="4">
        <v>70</v>
      </c>
      <c r="K74" s="4">
        <v>7</v>
      </c>
      <c r="L74" s="4">
        <v>80</v>
      </c>
      <c r="M74" s="4">
        <v>8</v>
      </c>
      <c r="N74" s="4">
        <v>65.86</v>
      </c>
      <c r="O74" s="4" t="s">
        <v>23</v>
      </c>
      <c r="P74" s="11" t="s">
        <v>23</v>
      </c>
    </row>
    <row r="75" spans="1:16">
      <c r="A75" s="4">
        <v>71</v>
      </c>
      <c r="B75" s="4">
        <v>2203242013</v>
      </c>
      <c r="C75" s="4" t="s">
        <v>83</v>
      </c>
      <c r="D75" s="4">
        <v>80</v>
      </c>
      <c r="E75" s="4">
        <f>D75*0.2</f>
        <v>16</v>
      </c>
      <c r="F75" s="4">
        <v>57.776000000000003</v>
      </c>
      <c r="G75" s="4">
        <v>0.3</v>
      </c>
      <c r="H75" s="4">
        <f>(F75+G75)*0.6</f>
        <v>34.845599999999997</v>
      </c>
      <c r="I75" s="4">
        <v>0.3</v>
      </c>
      <c r="J75" s="4">
        <v>70</v>
      </c>
      <c r="K75" s="4">
        <f>J75*0.1</f>
        <v>7</v>
      </c>
      <c r="L75" s="4">
        <v>80</v>
      </c>
      <c r="M75" s="4">
        <f>L75*0.1</f>
        <v>8</v>
      </c>
      <c r="N75" s="4">
        <f>E75+H75+K75+M75</f>
        <v>65.84559999999999</v>
      </c>
      <c r="O75" s="4" t="s">
        <v>70</v>
      </c>
      <c r="P75" s="11" t="s">
        <v>70</v>
      </c>
    </row>
    <row r="76" spans="1:16">
      <c r="A76" s="4">
        <v>72</v>
      </c>
      <c r="B76" s="4">
        <v>2203241003</v>
      </c>
      <c r="C76" s="4" t="s">
        <v>26</v>
      </c>
      <c r="D76" s="4">
        <v>79</v>
      </c>
      <c r="E76" s="4">
        <v>15.8</v>
      </c>
      <c r="F76" s="4">
        <v>59.543999999999997</v>
      </c>
      <c r="G76" s="4">
        <v>0</v>
      </c>
      <c r="H76" s="4">
        <v>35.72</v>
      </c>
      <c r="I76" s="4">
        <v>0</v>
      </c>
      <c r="J76" s="4">
        <v>70</v>
      </c>
      <c r="K76" s="4">
        <v>7</v>
      </c>
      <c r="L76" s="4">
        <v>70</v>
      </c>
      <c r="M76" s="4">
        <v>7</v>
      </c>
      <c r="N76" s="4">
        <v>65.52</v>
      </c>
      <c r="O76" s="4" t="s">
        <v>23</v>
      </c>
      <c r="P76" s="11" t="s">
        <v>23</v>
      </c>
    </row>
    <row r="77" spans="1:16">
      <c r="A77" s="4">
        <v>73</v>
      </c>
      <c r="B77" s="4">
        <v>2203242028</v>
      </c>
      <c r="C77" s="4" t="s">
        <v>97</v>
      </c>
      <c r="D77" s="4">
        <v>80</v>
      </c>
      <c r="E77" s="4">
        <f>D77*0.2</f>
        <v>16</v>
      </c>
      <c r="F77" s="4">
        <v>57.543999999999997</v>
      </c>
      <c r="G77" s="4">
        <v>1.1000000000000001</v>
      </c>
      <c r="H77" s="4">
        <f>(F77+G77)*0.6</f>
        <v>35.186399999999999</v>
      </c>
      <c r="I77" s="4">
        <v>1.1000000000000001</v>
      </c>
      <c r="J77" s="4">
        <v>70</v>
      </c>
      <c r="K77" s="4">
        <f>J77*0.1</f>
        <v>7</v>
      </c>
      <c r="L77" s="4">
        <v>70</v>
      </c>
      <c r="M77" s="4">
        <f>L77*0.1</f>
        <v>7</v>
      </c>
      <c r="N77" s="4">
        <f>E77+H77+K77+M77</f>
        <v>65.186399999999992</v>
      </c>
      <c r="O77" s="4" t="s">
        <v>70</v>
      </c>
      <c r="P77" s="11" t="s">
        <v>70</v>
      </c>
    </row>
    <row r="78" spans="1:16">
      <c r="A78" s="4">
        <v>74</v>
      </c>
      <c r="B78" s="4">
        <v>2203242047</v>
      </c>
      <c r="C78" s="4" t="s">
        <v>113</v>
      </c>
      <c r="D78" s="4">
        <v>70</v>
      </c>
      <c r="E78" s="4">
        <f>D78*0.2</f>
        <v>14</v>
      </c>
      <c r="F78" s="4">
        <v>59.82</v>
      </c>
      <c r="G78" s="4">
        <v>0.44</v>
      </c>
      <c r="H78" s="4">
        <f>(F78+G78)*0.6</f>
        <v>36.155999999999999</v>
      </c>
      <c r="I78" s="4">
        <v>0.44</v>
      </c>
      <c r="J78" s="4">
        <v>70</v>
      </c>
      <c r="K78" s="4">
        <f>J78*0.1</f>
        <v>7</v>
      </c>
      <c r="L78" s="4">
        <v>80</v>
      </c>
      <c r="M78" s="4">
        <f>L78*0.1</f>
        <v>8</v>
      </c>
      <c r="N78" s="4">
        <f>E78+H78+K78+M78</f>
        <v>65.156000000000006</v>
      </c>
      <c r="O78" s="4" t="s">
        <v>23</v>
      </c>
      <c r="P78" s="11" t="s">
        <v>23</v>
      </c>
    </row>
    <row r="79" spans="1:16">
      <c r="A79" s="4">
        <v>75</v>
      </c>
      <c r="B79" s="4">
        <v>2203242043</v>
      </c>
      <c r="C79" s="4" t="s">
        <v>109</v>
      </c>
      <c r="D79" s="4">
        <v>70</v>
      </c>
      <c r="E79" s="4">
        <f>D79*0.2</f>
        <v>14</v>
      </c>
      <c r="F79" s="4">
        <v>60.34</v>
      </c>
      <c r="G79" s="4">
        <v>0.92</v>
      </c>
      <c r="H79" s="4">
        <f>(F79+G79)*0.6</f>
        <v>36.756</v>
      </c>
      <c r="I79" s="4">
        <v>0.92</v>
      </c>
      <c r="J79" s="4">
        <v>70</v>
      </c>
      <c r="K79" s="4">
        <f>J79*0.1</f>
        <v>7</v>
      </c>
      <c r="L79" s="4">
        <v>70</v>
      </c>
      <c r="M79" s="4">
        <f>L79*0.1</f>
        <v>7</v>
      </c>
      <c r="N79" s="4">
        <f>E79+H79+K79+M79</f>
        <v>64.756</v>
      </c>
      <c r="O79" s="4" t="s">
        <v>23</v>
      </c>
      <c r="P79" s="11" t="s">
        <v>23</v>
      </c>
    </row>
    <row r="80" spans="1:16">
      <c r="A80" s="4">
        <v>76</v>
      </c>
      <c r="B80" s="4">
        <v>2203242042</v>
      </c>
      <c r="C80" s="4" t="s">
        <v>108</v>
      </c>
      <c r="D80" s="4">
        <v>80.599999999999994</v>
      </c>
      <c r="E80" s="4">
        <f>D80*0.2</f>
        <v>16.12</v>
      </c>
      <c r="F80" s="4">
        <v>55.2</v>
      </c>
      <c r="G80" s="4">
        <v>0.63</v>
      </c>
      <c r="H80" s="4">
        <f>(F80+G80)*0.6</f>
        <v>33.498000000000005</v>
      </c>
      <c r="I80" s="4">
        <v>0.63</v>
      </c>
      <c r="J80" s="4">
        <v>70</v>
      </c>
      <c r="K80" s="4">
        <f>J80*0.1</f>
        <v>7</v>
      </c>
      <c r="L80" s="4">
        <v>80</v>
      </c>
      <c r="M80" s="4">
        <f>L80*0.1</f>
        <v>8</v>
      </c>
      <c r="N80" s="4">
        <f>E80+H80+K80+M80</f>
        <v>64.618000000000009</v>
      </c>
      <c r="O80" s="4" t="s">
        <v>23</v>
      </c>
      <c r="P80" s="11" t="s">
        <v>23</v>
      </c>
    </row>
    <row r="81" spans="1:16">
      <c r="A81" s="4">
        <v>77</v>
      </c>
      <c r="B81" s="4">
        <v>2203241022</v>
      </c>
      <c r="C81" s="4" t="s">
        <v>44</v>
      </c>
      <c r="D81" s="4">
        <v>76</v>
      </c>
      <c r="E81" s="4">
        <v>15.2</v>
      </c>
      <c r="F81" s="4">
        <v>56.63</v>
      </c>
      <c r="G81" s="4">
        <v>0.51</v>
      </c>
      <c r="H81" s="4">
        <v>34.283999999999999</v>
      </c>
      <c r="I81" s="4">
        <v>0.51</v>
      </c>
      <c r="J81" s="4">
        <v>70</v>
      </c>
      <c r="K81" s="4">
        <v>7</v>
      </c>
      <c r="L81" s="4">
        <v>80</v>
      </c>
      <c r="M81" s="4">
        <v>8</v>
      </c>
      <c r="N81" s="4">
        <v>64.48</v>
      </c>
      <c r="O81" s="4" t="s">
        <v>23</v>
      </c>
      <c r="P81" s="11" t="s">
        <v>23</v>
      </c>
    </row>
    <row r="82" spans="1:16">
      <c r="A82" s="4">
        <v>78</v>
      </c>
      <c r="B82" s="4">
        <v>2203241012</v>
      </c>
      <c r="C82" s="4" t="s">
        <v>34</v>
      </c>
      <c r="D82" s="4">
        <v>80</v>
      </c>
      <c r="E82" s="4">
        <v>16</v>
      </c>
      <c r="F82" s="4">
        <v>56.9</v>
      </c>
      <c r="G82" s="4">
        <v>0</v>
      </c>
      <c r="H82" s="4">
        <v>34.14</v>
      </c>
      <c r="I82" s="4">
        <v>0</v>
      </c>
      <c r="J82" s="4">
        <v>70</v>
      </c>
      <c r="K82" s="4">
        <v>7</v>
      </c>
      <c r="L82" s="4">
        <v>70</v>
      </c>
      <c r="M82" s="4">
        <v>7</v>
      </c>
      <c r="N82" s="4">
        <v>64.14</v>
      </c>
      <c r="O82" s="4" t="s">
        <v>23</v>
      </c>
      <c r="P82" s="11" t="s">
        <v>23</v>
      </c>
    </row>
    <row r="83" spans="1:16">
      <c r="A83" s="4">
        <v>79</v>
      </c>
      <c r="B83" s="4">
        <v>2203241047</v>
      </c>
      <c r="C83" s="4" t="s">
        <v>67</v>
      </c>
      <c r="D83" s="4">
        <v>76</v>
      </c>
      <c r="E83" s="4">
        <v>15.2</v>
      </c>
      <c r="F83" s="4">
        <v>55.46</v>
      </c>
      <c r="G83" s="4">
        <v>0.7</v>
      </c>
      <c r="H83" s="4">
        <v>33.700000000000003</v>
      </c>
      <c r="I83" s="4">
        <v>0.7</v>
      </c>
      <c r="J83" s="4">
        <v>70</v>
      </c>
      <c r="K83" s="4">
        <v>7</v>
      </c>
      <c r="L83" s="4">
        <v>80</v>
      </c>
      <c r="M83" s="4">
        <v>8</v>
      </c>
      <c r="N83" s="4">
        <v>63.9</v>
      </c>
      <c r="O83" s="4" t="s">
        <v>23</v>
      </c>
      <c r="P83" s="11" t="s">
        <v>23</v>
      </c>
    </row>
    <row r="84" spans="1:16">
      <c r="A84" s="4">
        <v>80</v>
      </c>
      <c r="B84" s="4">
        <v>2203242015</v>
      </c>
      <c r="C84" s="4" t="s">
        <v>85</v>
      </c>
      <c r="D84" s="4">
        <v>80</v>
      </c>
      <c r="E84" s="4">
        <f>D84*0.2</f>
        <v>16</v>
      </c>
      <c r="F84" s="4">
        <v>58.776000000000003</v>
      </c>
      <c r="G84" s="4">
        <v>0.91</v>
      </c>
      <c r="H84" s="4">
        <f>(F84+G84)*0.6</f>
        <v>35.811599999999999</v>
      </c>
      <c r="I84" s="4">
        <v>0.91</v>
      </c>
      <c r="J84" s="4">
        <v>50</v>
      </c>
      <c r="K84" s="4">
        <f>J84*0.1</f>
        <v>5</v>
      </c>
      <c r="L84" s="4">
        <v>70</v>
      </c>
      <c r="M84" s="4">
        <f>L84*0.1</f>
        <v>7</v>
      </c>
      <c r="N84" s="4">
        <f>E84+H84+K84+M84</f>
        <v>63.811599999999999</v>
      </c>
      <c r="O84" s="4" t="s">
        <v>70</v>
      </c>
      <c r="P84" s="11" t="s">
        <v>70</v>
      </c>
    </row>
    <row r="85" spans="1:16">
      <c r="A85" s="4">
        <v>81</v>
      </c>
      <c r="B85" s="4">
        <v>2203241007</v>
      </c>
      <c r="C85" s="4" t="s">
        <v>30</v>
      </c>
      <c r="D85" s="4">
        <v>86</v>
      </c>
      <c r="E85" s="4">
        <v>17.2</v>
      </c>
      <c r="F85" s="4">
        <v>52.32</v>
      </c>
      <c r="G85" s="4">
        <v>0</v>
      </c>
      <c r="H85" s="4">
        <v>31.39</v>
      </c>
      <c r="I85" s="4">
        <v>0</v>
      </c>
      <c r="J85" s="4">
        <v>70</v>
      </c>
      <c r="K85" s="4">
        <v>7</v>
      </c>
      <c r="L85" s="4">
        <v>80</v>
      </c>
      <c r="M85" s="4">
        <v>8</v>
      </c>
      <c r="N85" s="4">
        <v>63.59</v>
      </c>
      <c r="O85" s="4" t="s">
        <v>25</v>
      </c>
      <c r="P85" s="11" t="s">
        <v>23</v>
      </c>
    </row>
    <row r="86" spans="1:16">
      <c r="A86" s="4">
        <v>82</v>
      </c>
      <c r="B86" s="4">
        <v>2203241031</v>
      </c>
      <c r="C86" s="4" t="s">
        <v>53</v>
      </c>
      <c r="D86" s="4">
        <v>70</v>
      </c>
      <c r="E86" s="4">
        <v>14</v>
      </c>
      <c r="F86" s="4">
        <v>59</v>
      </c>
      <c r="G86" s="4">
        <v>0.26</v>
      </c>
      <c r="H86" s="4">
        <v>35.56</v>
      </c>
      <c r="I86" s="4">
        <v>0.26</v>
      </c>
      <c r="J86" s="4">
        <v>70</v>
      </c>
      <c r="K86" s="4">
        <v>7</v>
      </c>
      <c r="L86" s="4">
        <v>70</v>
      </c>
      <c r="M86" s="4">
        <v>7</v>
      </c>
      <c r="N86" s="4">
        <v>63.56</v>
      </c>
      <c r="O86" s="4" t="s">
        <v>23</v>
      </c>
      <c r="P86" s="11" t="s">
        <v>23</v>
      </c>
    </row>
    <row r="87" spans="1:16">
      <c r="A87" s="4">
        <v>83</v>
      </c>
      <c r="B87" s="4">
        <v>2203242027</v>
      </c>
      <c r="C87" s="4" t="s">
        <v>96</v>
      </c>
      <c r="D87" s="4">
        <v>80</v>
      </c>
      <c r="E87" s="4">
        <f>D87*0.2</f>
        <v>16</v>
      </c>
      <c r="F87" s="4">
        <v>53.968000000000004</v>
      </c>
      <c r="G87" s="4">
        <v>0.11</v>
      </c>
      <c r="H87" s="4">
        <f>(F87+G87)*0.6</f>
        <v>32.446800000000003</v>
      </c>
      <c r="I87" s="4">
        <v>0.11</v>
      </c>
      <c r="J87" s="4">
        <v>70</v>
      </c>
      <c r="K87" s="4">
        <f>J87*0.1</f>
        <v>7</v>
      </c>
      <c r="L87" s="4">
        <v>80</v>
      </c>
      <c r="M87" s="4">
        <f>L87*0.1</f>
        <v>8</v>
      </c>
      <c r="N87" s="4">
        <f>E87+H87+K87+M87</f>
        <v>63.446800000000003</v>
      </c>
      <c r="O87" s="4" t="s">
        <v>70</v>
      </c>
      <c r="P87" s="11" t="s">
        <v>70</v>
      </c>
    </row>
    <row r="88" spans="1:16">
      <c r="A88" s="4">
        <v>84</v>
      </c>
      <c r="B88" s="4">
        <v>2203241027</v>
      </c>
      <c r="C88" s="4" t="s">
        <v>49</v>
      </c>
      <c r="D88" s="4">
        <v>75</v>
      </c>
      <c r="E88" s="4">
        <v>15</v>
      </c>
      <c r="F88" s="4">
        <v>55</v>
      </c>
      <c r="G88" s="4">
        <v>0</v>
      </c>
      <c r="H88" s="4">
        <v>33</v>
      </c>
      <c r="I88" s="4">
        <v>0</v>
      </c>
      <c r="J88" s="4">
        <v>70</v>
      </c>
      <c r="K88" s="4">
        <v>7</v>
      </c>
      <c r="L88" s="4">
        <v>80</v>
      </c>
      <c r="M88" s="4">
        <v>8</v>
      </c>
      <c r="N88" s="4">
        <v>63</v>
      </c>
      <c r="O88" s="4" t="s">
        <v>23</v>
      </c>
      <c r="P88" s="11" t="s">
        <v>23</v>
      </c>
    </row>
    <row r="89" spans="1:16">
      <c r="A89" s="4">
        <v>85</v>
      </c>
      <c r="B89" s="4">
        <v>2203241014</v>
      </c>
      <c r="C89" s="4" t="s">
        <v>36</v>
      </c>
      <c r="D89" s="4">
        <v>86</v>
      </c>
      <c r="E89" s="4">
        <v>17.2</v>
      </c>
      <c r="F89" s="4">
        <v>50.622999999999998</v>
      </c>
      <c r="G89" s="4">
        <v>0</v>
      </c>
      <c r="H89" s="4">
        <v>30.37</v>
      </c>
      <c r="I89" s="4">
        <v>0</v>
      </c>
      <c r="J89" s="4">
        <v>70</v>
      </c>
      <c r="K89" s="4">
        <v>7</v>
      </c>
      <c r="L89" s="4">
        <v>80</v>
      </c>
      <c r="M89" s="4">
        <v>8</v>
      </c>
      <c r="N89" s="4">
        <v>62.57</v>
      </c>
      <c r="O89" s="4" t="s">
        <v>25</v>
      </c>
      <c r="P89" s="11" t="s">
        <v>23</v>
      </c>
    </row>
    <row r="90" spans="1:16">
      <c r="A90" s="4">
        <v>86</v>
      </c>
      <c r="B90" s="4">
        <v>2211231028</v>
      </c>
      <c r="C90" s="4" t="s">
        <v>71</v>
      </c>
      <c r="D90" s="4">
        <v>70</v>
      </c>
      <c r="E90" s="4">
        <v>14</v>
      </c>
      <c r="F90" s="4">
        <v>55.8</v>
      </c>
      <c r="G90" s="4">
        <v>0.17</v>
      </c>
      <c r="H90" s="4">
        <v>33.58</v>
      </c>
      <c r="I90" s="4">
        <v>0.17</v>
      </c>
      <c r="J90" s="4">
        <v>70</v>
      </c>
      <c r="K90" s="4">
        <v>7</v>
      </c>
      <c r="L90" s="4">
        <v>70</v>
      </c>
      <c r="M90" s="4">
        <v>7</v>
      </c>
      <c r="N90" s="4">
        <v>61.58</v>
      </c>
      <c r="O90" s="4" t="s">
        <v>23</v>
      </c>
      <c r="P90" s="11" t="s">
        <v>23</v>
      </c>
    </row>
    <row r="91" spans="1:16">
      <c r="A91" s="4">
        <v>87</v>
      </c>
      <c r="B91" s="4">
        <v>2203242041</v>
      </c>
      <c r="C91" s="4" t="s">
        <v>107</v>
      </c>
      <c r="D91" s="4">
        <v>80</v>
      </c>
      <c r="E91" s="4">
        <f>D91*0.2</f>
        <v>16</v>
      </c>
      <c r="F91" s="4">
        <v>48.48</v>
      </c>
      <c r="G91" s="4">
        <v>0</v>
      </c>
      <c r="H91" s="4">
        <f>(F91+G91)*0.6</f>
        <v>29.087999999999997</v>
      </c>
      <c r="I91" s="4">
        <v>0</v>
      </c>
      <c r="J91" s="4">
        <v>70</v>
      </c>
      <c r="K91" s="4">
        <f>J91*0.1</f>
        <v>7</v>
      </c>
      <c r="L91" s="4">
        <v>85</v>
      </c>
      <c r="M91" s="4">
        <f>L91*0.1</f>
        <v>8.5</v>
      </c>
      <c r="N91" s="4">
        <f>E91+H91+K91+M91</f>
        <v>60.587999999999994</v>
      </c>
      <c r="O91" s="4" t="s">
        <v>23</v>
      </c>
      <c r="P91" s="11" t="s">
        <v>23</v>
      </c>
    </row>
    <row r="92" spans="1:16">
      <c r="A92" s="4">
        <v>88</v>
      </c>
      <c r="B92" s="4">
        <v>2203242033</v>
      </c>
      <c r="C92" s="4" t="s">
        <v>101</v>
      </c>
      <c r="D92" s="4">
        <v>80</v>
      </c>
      <c r="E92" s="4">
        <f>D92*0.2</f>
        <v>16</v>
      </c>
      <c r="F92" s="4">
        <v>47.07</v>
      </c>
      <c r="G92" s="4">
        <v>0.49</v>
      </c>
      <c r="H92" s="4">
        <f>(F92+G92)*0.6</f>
        <v>28.536000000000001</v>
      </c>
      <c r="I92" s="4">
        <v>0.49</v>
      </c>
      <c r="J92" s="4">
        <v>70</v>
      </c>
      <c r="K92" s="4">
        <f>J92*0.1</f>
        <v>7</v>
      </c>
      <c r="L92" s="4">
        <v>70</v>
      </c>
      <c r="M92" s="4">
        <f>L92*0.1</f>
        <v>7</v>
      </c>
      <c r="N92" s="4">
        <f>E92+H92+K92+M92</f>
        <v>58.536000000000001</v>
      </c>
      <c r="O92" s="4" t="s">
        <v>70</v>
      </c>
      <c r="P92" s="11" t="s">
        <v>70</v>
      </c>
    </row>
    <row r="93" spans="1:16">
      <c r="A93" s="4">
        <v>89</v>
      </c>
      <c r="B93" s="4">
        <v>2203242034</v>
      </c>
      <c r="C93" s="4" t="s">
        <v>102</v>
      </c>
      <c r="D93" s="4">
        <v>70</v>
      </c>
      <c r="E93" s="4">
        <f>D93*0.2</f>
        <v>14</v>
      </c>
      <c r="F93" s="4">
        <v>46.74</v>
      </c>
      <c r="G93" s="4">
        <v>0.9</v>
      </c>
      <c r="H93" s="4">
        <f>(F93+G93)*0.6</f>
        <v>28.584</v>
      </c>
      <c r="I93" s="4">
        <v>0.9</v>
      </c>
      <c r="J93" s="4">
        <v>70</v>
      </c>
      <c r="K93" s="4">
        <f>J93*0.1</f>
        <v>7</v>
      </c>
      <c r="L93" s="4">
        <v>70</v>
      </c>
      <c r="M93" s="4">
        <f>L93*0.1</f>
        <v>7</v>
      </c>
      <c r="N93" s="4">
        <f>E93+H93+K93+M93</f>
        <v>56.584000000000003</v>
      </c>
      <c r="O93" s="4" t="s">
        <v>23</v>
      </c>
      <c r="P93" s="11" t="s">
        <v>23</v>
      </c>
    </row>
    <row r="94" spans="1:16">
      <c r="A94" s="4">
        <v>90</v>
      </c>
      <c r="B94" s="4">
        <v>2203241046</v>
      </c>
      <c r="C94" s="4" t="s">
        <v>66</v>
      </c>
      <c r="D94" s="4">
        <v>76</v>
      </c>
      <c r="E94" s="4">
        <v>15.2</v>
      </c>
      <c r="F94" s="4">
        <v>43.8</v>
      </c>
      <c r="G94" s="4">
        <v>0</v>
      </c>
      <c r="H94" s="4">
        <v>26.28</v>
      </c>
      <c r="I94" s="4">
        <v>0</v>
      </c>
      <c r="J94" s="4">
        <v>70</v>
      </c>
      <c r="K94" s="4">
        <v>7</v>
      </c>
      <c r="L94" s="4">
        <v>80</v>
      </c>
      <c r="M94" s="4">
        <v>8</v>
      </c>
      <c r="N94" s="4">
        <v>56.48</v>
      </c>
      <c r="O94" s="4" t="s">
        <v>23</v>
      </c>
      <c r="P94" s="11" t="s">
        <v>23</v>
      </c>
    </row>
    <row r="95" spans="1:16">
      <c r="A95" s="4">
        <v>91</v>
      </c>
      <c r="B95" s="4">
        <v>2203242031</v>
      </c>
      <c r="C95" s="4" t="s">
        <v>99</v>
      </c>
      <c r="D95" s="4">
        <v>80</v>
      </c>
      <c r="E95" s="4">
        <f>D95*0.2</f>
        <v>16</v>
      </c>
      <c r="F95" s="4">
        <v>45.02</v>
      </c>
      <c r="G95" s="4">
        <v>1.05</v>
      </c>
      <c r="H95" s="4">
        <f>(F95+G95)*0.6</f>
        <v>27.641999999999999</v>
      </c>
      <c r="I95" s="4">
        <v>1.05</v>
      </c>
      <c r="J95" s="4">
        <v>50</v>
      </c>
      <c r="K95" s="4">
        <f>J95*0.1</f>
        <v>5</v>
      </c>
      <c r="L95" s="4">
        <v>70</v>
      </c>
      <c r="M95" s="4">
        <f>L95*0.1</f>
        <v>7</v>
      </c>
      <c r="N95" s="4">
        <f>E95+H95+K95+M95</f>
        <v>55.641999999999996</v>
      </c>
      <c r="O95" s="4" t="s">
        <v>70</v>
      </c>
      <c r="P95" s="11" t="s">
        <v>70</v>
      </c>
    </row>
    <row r="96" spans="1:16">
      <c r="A96" s="4">
        <v>92</v>
      </c>
      <c r="B96" s="5">
        <v>2203241026</v>
      </c>
      <c r="C96" s="5" t="s">
        <v>48</v>
      </c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12"/>
    </row>
  </sheetData>
  <sortState ref="A5:P96">
    <sortCondition descending="1" ref="N5:N96"/>
  </sortState>
  <mergeCells count="10">
    <mergeCell ref="A1:P1"/>
    <mergeCell ref="A2:P2"/>
    <mergeCell ref="D3:E3"/>
    <mergeCell ref="F3:H3"/>
    <mergeCell ref="J3:K3"/>
    <mergeCell ref="L3:M3"/>
    <mergeCell ref="A3:A4"/>
    <mergeCell ref="B3:B4"/>
    <mergeCell ref="C3:C4"/>
    <mergeCell ref="I3:I4"/>
  </mergeCells>
  <phoneticPr fontId="1" type="noConversion"/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pc</cp:lastModifiedBy>
  <dcterms:created xsi:type="dcterms:W3CDTF">2024-09-21T15:45:00Z</dcterms:created>
  <dcterms:modified xsi:type="dcterms:W3CDTF">2024-09-24T10:59:10Z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2C8C1E61307E4C0F934D2CF6F5B60889_13</vt:lpwstr>
  </property>
  <property fmtid="{D5CDD505-2E9C-101B-9397-08002B2CF9AE}" pid="3" name="KSOProductBuildVer">
    <vt:lpwstr>2052-12.1.0.17827</vt:lpwstr>
  </property>
</Properties>
</file>